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Мои документы\Чеботарь\Исполнение бюджета\2025\2 квартал\"/>
    </mc:Choice>
  </mc:AlternateContent>
  <xr:revisionPtr revIDLastSave="0" documentId="8_{A234F6E6-ACB7-4D71-B029-333D9A9CC8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ез учета счетов бюджета" sheetId="2" r:id="rId1"/>
  </sheets>
  <definedNames>
    <definedName name="_xlnm._FilterDatabase" localSheetId="0" hidden="1">'без учета счетов бюджета'!$A$8:$J$413</definedName>
  </definedNames>
  <calcPr calcId="191029"/>
</workbook>
</file>

<file path=xl/calcChain.xml><?xml version="1.0" encoding="utf-8"?>
<calcChain xmlns="http://schemas.openxmlformats.org/spreadsheetml/2006/main">
  <c r="H412" i="2" l="1"/>
  <c r="H108" i="2"/>
  <c r="H126" i="2"/>
  <c r="H133" i="2"/>
  <c r="H134" i="2"/>
  <c r="H138" i="2"/>
  <c r="H137" i="2" s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G134" i="2"/>
  <c r="G135" i="2"/>
  <c r="H135" i="2"/>
  <c r="G136" i="2"/>
  <c r="H136" i="2"/>
  <c r="G137" i="2"/>
  <c r="G138" i="2"/>
  <c r="G139" i="2"/>
  <c r="H139" i="2"/>
  <c r="G140" i="2"/>
  <c r="H140" i="2"/>
  <c r="G141" i="2"/>
  <c r="H141" i="2"/>
  <c r="G142" i="2"/>
  <c r="H142" i="2"/>
  <c r="G143" i="2"/>
  <c r="H143" i="2"/>
  <c r="G144" i="2"/>
  <c r="H144" i="2"/>
  <c r="G145" i="2"/>
  <c r="H145" i="2"/>
  <c r="G146" i="2"/>
  <c r="H146" i="2"/>
  <c r="G147" i="2"/>
  <c r="H147" i="2"/>
  <c r="G148" i="2"/>
  <c r="H148" i="2"/>
  <c r="G149" i="2"/>
  <c r="H149" i="2"/>
  <c r="G150" i="2"/>
  <c r="H150" i="2"/>
  <c r="G151" i="2"/>
  <c r="H151" i="2"/>
  <c r="G152" i="2"/>
  <c r="H152" i="2"/>
  <c r="G153" i="2"/>
  <c r="H153" i="2"/>
  <c r="G154" i="2"/>
  <c r="H154" i="2"/>
  <c r="G155" i="2"/>
  <c r="H155" i="2"/>
  <c r="G156" i="2"/>
  <c r="H156" i="2"/>
  <c r="G157" i="2"/>
  <c r="H157" i="2"/>
  <c r="G158" i="2"/>
  <c r="H158" i="2"/>
  <c r="G159" i="2"/>
  <c r="H159" i="2"/>
  <c r="G160" i="2"/>
  <c r="H160" i="2"/>
  <c r="G161" i="2"/>
  <c r="H161" i="2"/>
  <c r="G162" i="2"/>
  <c r="H162" i="2"/>
  <c r="G163" i="2"/>
  <c r="H163" i="2"/>
  <c r="G164" i="2"/>
  <c r="H164" i="2"/>
  <c r="G165" i="2"/>
  <c r="H165" i="2"/>
  <c r="G166" i="2"/>
  <c r="H166" i="2"/>
  <c r="G167" i="2"/>
  <c r="H167" i="2"/>
  <c r="G168" i="2"/>
  <c r="H168" i="2"/>
  <c r="G169" i="2"/>
  <c r="H169" i="2"/>
  <c r="G170" i="2"/>
  <c r="H170" i="2"/>
  <c r="G171" i="2"/>
  <c r="H171" i="2"/>
  <c r="G172" i="2"/>
  <c r="H172" i="2"/>
  <c r="G173" i="2"/>
  <c r="H173" i="2"/>
  <c r="G174" i="2"/>
  <c r="H174" i="2"/>
  <c r="G175" i="2"/>
  <c r="H175" i="2"/>
  <c r="G176" i="2"/>
  <c r="H176" i="2"/>
  <c r="G177" i="2"/>
  <c r="H177" i="2"/>
  <c r="G178" i="2"/>
  <c r="H178" i="2"/>
  <c r="G179" i="2"/>
  <c r="H179" i="2"/>
  <c r="G180" i="2"/>
  <c r="H180" i="2"/>
  <c r="G181" i="2"/>
  <c r="H181" i="2"/>
  <c r="G182" i="2"/>
  <c r="H182" i="2"/>
  <c r="G183" i="2"/>
  <c r="H183" i="2"/>
  <c r="G184" i="2"/>
  <c r="H184" i="2"/>
  <c r="G185" i="2"/>
  <c r="H185" i="2"/>
  <c r="G186" i="2"/>
  <c r="H186" i="2"/>
  <c r="G187" i="2"/>
  <c r="H187" i="2"/>
  <c r="G188" i="2"/>
  <c r="H188" i="2"/>
  <c r="G189" i="2"/>
  <c r="H189" i="2"/>
  <c r="G190" i="2"/>
  <c r="H190" i="2"/>
  <c r="G191" i="2"/>
  <c r="H191" i="2"/>
  <c r="G192" i="2"/>
  <c r="H192" i="2"/>
  <c r="G193" i="2"/>
  <c r="H193" i="2"/>
  <c r="G194" i="2"/>
  <c r="H194" i="2"/>
  <c r="G195" i="2"/>
  <c r="H195" i="2"/>
  <c r="G196" i="2"/>
  <c r="H196" i="2"/>
  <c r="G197" i="2"/>
  <c r="H197" i="2"/>
  <c r="G198" i="2"/>
  <c r="H198" i="2"/>
  <c r="G199" i="2"/>
  <c r="H199" i="2"/>
  <c r="G200" i="2"/>
  <c r="H200" i="2"/>
  <c r="G201" i="2"/>
  <c r="H201" i="2"/>
  <c r="G202" i="2"/>
  <c r="H202" i="2"/>
  <c r="G203" i="2"/>
  <c r="H203" i="2"/>
  <c r="G204" i="2"/>
  <c r="H204" i="2"/>
  <c r="G205" i="2"/>
  <c r="H205" i="2"/>
  <c r="G206" i="2"/>
  <c r="H206" i="2"/>
  <c r="G207" i="2"/>
  <c r="H207" i="2"/>
  <c r="G208" i="2"/>
  <c r="H208" i="2"/>
  <c r="G209" i="2"/>
  <c r="H209" i="2"/>
  <c r="G210" i="2"/>
  <c r="H210" i="2"/>
  <c r="G211" i="2"/>
  <c r="H211" i="2"/>
  <c r="G212" i="2"/>
  <c r="H212" i="2"/>
  <c r="G213" i="2"/>
  <c r="H213" i="2"/>
  <c r="G214" i="2"/>
  <c r="H214" i="2"/>
  <c r="G215" i="2"/>
  <c r="H215" i="2"/>
  <c r="G216" i="2"/>
  <c r="H216" i="2"/>
  <c r="G217" i="2"/>
  <c r="H217" i="2"/>
  <c r="G218" i="2"/>
  <c r="H218" i="2"/>
  <c r="G219" i="2"/>
  <c r="H219" i="2"/>
  <c r="G220" i="2"/>
  <c r="H220" i="2"/>
  <c r="G221" i="2"/>
  <c r="H221" i="2"/>
  <c r="G222" i="2"/>
  <c r="H222" i="2"/>
  <c r="G223" i="2"/>
  <c r="H223" i="2"/>
  <c r="G224" i="2"/>
  <c r="H224" i="2"/>
  <c r="G225" i="2"/>
  <c r="H225" i="2"/>
  <c r="G226" i="2"/>
  <c r="H226" i="2"/>
  <c r="G227" i="2"/>
  <c r="H227" i="2"/>
  <c r="G228" i="2"/>
  <c r="H228" i="2"/>
  <c r="G229" i="2"/>
  <c r="H229" i="2"/>
  <c r="G230" i="2"/>
  <c r="H230" i="2"/>
  <c r="G231" i="2"/>
  <c r="H231" i="2"/>
  <c r="G232" i="2"/>
  <c r="H232" i="2"/>
  <c r="G233" i="2"/>
  <c r="H233" i="2"/>
  <c r="G234" i="2"/>
  <c r="H234" i="2"/>
  <c r="G235" i="2"/>
  <c r="H235" i="2"/>
  <c r="G236" i="2"/>
  <c r="H236" i="2"/>
  <c r="G237" i="2"/>
  <c r="H237" i="2"/>
  <c r="G238" i="2"/>
  <c r="H238" i="2"/>
  <c r="G239" i="2"/>
  <c r="H239" i="2"/>
  <c r="G240" i="2"/>
  <c r="H240" i="2"/>
  <c r="G241" i="2"/>
  <c r="H241" i="2"/>
  <c r="G242" i="2"/>
  <c r="H242" i="2"/>
  <c r="G243" i="2"/>
  <c r="H243" i="2"/>
  <c r="G244" i="2"/>
  <c r="H244" i="2"/>
  <c r="G245" i="2"/>
  <c r="H245" i="2"/>
  <c r="G246" i="2"/>
  <c r="H246" i="2"/>
  <c r="G247" i="2"/>
  <c r="H247" i="2"/>
  <c r="G248" i="2"/>
  <c r="H248" i="2"/>
  <c r="G249" i="2"/>
  <c r="H249" i="2"/>
  <c r="G250" i="2"/>
  <c r="H250" i="2"/>
  <c r="G251" i="2"/>
  <c r="H251" i="2"/>
  <c r="G252" i="2"/>
  <c r="H252" i="2"/>
  <c r="G253" i="2"/>
  <c r="H253" i="2"/>
  <c r="G254" i="2"/>
  <c r="H254" i="2"/>
  <c r="G255" i="2"/>
  <c r="H255" i="2"/>
  <c r="G256" i="2"/>
  <c r="H256" i="2"/>
  <c r="G257" i="2"/>
  <c r="H257" i="2"/>
  <c r="G258" i="2"/>
  <c r="H258" i="2"/>
  <c r="G259" i="2"/>
  <c r="H259" i="2"/>
  <c r="G260" i="2"/>
  <c r="H260" i="2"/>
  <c r="G261" i="2"/>
  <c r="H261" i="2"/>
  <c r="G262" i="2"/>
  <c r="H262" i="2"/>
  <c r="G263" i="2"/>
  <c r="H263" i="2"/>
  <c r="G264" i="2"/>
  <c r="H264" i="2"/>
  <c r="G265" i="2"/>
  <c r="H265" i="2"/>
  <c r="G266" i="2"/>
  <c r="H266" i="2"/>
  <c r="G267" i="2"/>
  <c r="H267" i="2"/>
  <c r="G268" i="2"/>
  <c r="H268" i="2"/>
  <c r="G269" i="2"/>
  <c r="H269" i="2"/>
  <c r="G270" i="2"/>
  <c r="H270" i="2"/>
  <c r="G271" i="2"/>
  <c r="H271" i="2"/>
  <c r="G272" i="2"/>
  <c r="H272" i="2"/>
  <c r="G273" i="2"/>
  <c r="H273" i="2"/>
  <c r="G274" i="2"/>
  <c r="H274" i="2"/>
  <c r="G275" i="2"/>
  <c r="H275" i="2"/>
  <c r="G276" i="2"/>
  <c r="H276" i="2"/>
  <c r="G277" i="2"/>
  <c r="H277" i="2"/>
  <c r="G278" i="2"/>
  <c r="H278" i="2"/>
  <c r="G279" i="2"/>
  <c r="H279" i="2"/>
  <c r="G280" i="2"/>
  <c r="H280" i="2"/>
  <c r="G281" i="2"/>
  <c r="H281" i="2"/>
  <c r="G282" i="2"/>
  <c r="H282" i="2"/>
  <c r="G283" i="2"/>
  <c r="H283" i="2"/>
  <c r="G284" i="2"/>
  <c r="H284" i="2"/>
  <c r="G285" i="2"/>
  <c r="H285" i="2"/>
  <c r="G286" i="2"/>
  <c r="H286" i="2"/>
  <c r="G287" i="2"/>
  <c r="H287" i="2"/>
  <c r="G288" i="2"/>
  <c r="H288" i="2"/>
  <c r="G289" i="2"/>
  <c r="H289" i="2"/>
  <c r="G290" i="2"/>
  <c r="H290" i="2"/>
  <c r="G291" i="2"/>
  <c r="H291" i="2"/>
  <c r="G292" i="2"/>
  <c r="H292" i="2"/>
  <c r="G293" i="2"/>
  <c r="H293" i="2"/>
  <c r="G294" i="2"/>
  <c r="H294" i="2"/>
  <c r="G295" i="2"/>
  <c r="H295" i="2"/>
  <c r="G296" i="2"/>
  <c r="H296" i="2"/>
  <c r="G297" i="2"/>
  <c r="H297" i="2"/>
  <c r="G298" i="2"/>
  <c r="H298" i="2"/>
  <c r="G299" i="2"/>
  <c r="H299" i="2"/>
  <c r="G300" i="2"/>
  <c r="H300" i="2"/>
  <c r="G301" i="2"/>
  <c r="H301" i="2"/>
  <c r="G302" i="2"/>
  <c r="H302" i="2"/>
  <c r="G303" i="2"/>
  <c r="H303" i="2"/>
  <c r="G304" i="2"/>
  <c r="H304" i="2"/>
  <c r="G305" i="2"/>
  <c r="H305" i="2"/>
  <c r="G306" i="2"/>
  <c r="H306" i="2"/>
  <c r="G307" i="2"/>
  <c r="H307" i="2"/>
  <c r="G308" i="2"/>
  <c r="H308" i="2"/>
  <c r="G309" i="2"/>
  <c r="H309" i="2"/>
  <c r="G310" i="2"/>
  <c r="H310" i="2"/>
  <c r="G311" i="2"/>
  <c r="H311" i="2"/>
  <c r="G312" i="2"/>
  <c r="H312" i="2"/>
  <c r="G313" i="2"/>
  <c r="H313" i="2"/>
  <c r="G314" i="2"/>
  <c r="H314" i="2"/>
  <c r="G315" i="2"/>
  <c r="H315" i="2"/>
  <c r="G316" i="2"/>
  <c r="H316" i="2"/>
  <c r="G317" i="2"/>
  <c r="H317" i="2"/>
  <c r="G318" i="2"/>
  <c r="H318" i="2"/>
  <c r="G319" i="2"/>
  <c r="H319" i="2"/>
  <c r="G320" i="2"/>
  <c r="H320" i="2"/>
  <c r="G321" i="2"/>
  <c r="H321" i="2"/>
  <c r="G322" i="2"/>
  <c r="H322" i="2"/>
  <c r="G323" i="2"/>
  <c r="H323" i="2"/>
  <c r="G324" i="2"/>
  <c r="H324" i="2"/>
  <c r="G325" i="2"/>
  <c r="H325" i="2"/>
  <c r="G326" i="2"/>
  <c r="H326" i="2"/>
  <c r="G327" i="2"/>
  <c r="H327" i="2"/>
  <c r="G328" i="2"/>
  <c r="H328" i="2"/>
  <c r="G329" i="2"/>
  <c r="H329" i="2"/>
  <c r="G330" i="2"/>
  <c r="H330" i="2"/>
  <c r="G331" i="2"/>
  <c r="H331" i="2"/>
  <c r="G332" i="2"/>
  <c r="H332" i="2"/>
  <c r="G333" i="2"/>
  <c r="H333" i="2"/>
  <c r="G334" i="2"/>
  <c r="H334" i="2"/>
  <c r="G335" i="2"/>
  <c r="H335" i="2"/>
  <c r="G336" i="2"/>
  <c r="H336" i="2"/>
  <c r="G337" i="2"/>
  <c r="H337" i="2"/>
  <c r="G338" i="2"/>
  <c r="H338" i="2"/>
  <c r="G339" i="2"/>
  <c r="H339" i="2"/>
  <c r="G340" i="2"/>
  <c r="H340" i="2"/>
  <c r="G341" i="2"/>
  <c r="H341" i="2"/>
  <c r="G342" i="2"/>
  <c r="H342" i="2"/>
  <c r="G343" i="2"/>
  <c r="H343" i="2"/>
  <c r="G344" i="2"/>
  <c r="H344" i="2"/>
  <c r="G345" i="2"/>
  <c r="H345" i="2"/>
  <c r="G346" i="2"/>
  <c r="H346" i="2"/>
  <c r="G347" i="2"/>
  <c r="H347" i="2"/>
  <c r="G348" i="2"/>
  <c r="H348" i="2"/>
  <c r="G349" i="2"/>
  <c r="H349" i="2"/>
  <c r="G350" i="2"/>
  <c r="H350" i="2"/>
  <c r="G351" i="2"/>
  <c r="H351" i="2"/>
  <c r="G352" i="2"/>
  <c r="H352" i="2"/>
  <c r="G353" i="2"/>
  <c r="H353" i="2"/>
  <c r="G354" i="2"/>
  <c r="H354" i="2"/>
  <c r="G355" i="2"/>
  <c r="H355" i="2"/>
  <c r="G356" i="2"/>
  <c r="H356" i="2"/>
  <c r="G357" i="2"/>
  <c r="H357" i="2"/>
  <c r="G358" i="2"/>
  <c r="H358" i="2"/>
  <c r="G359" i="2"/>
  <c r="H359" i="2"/>
  <c r="G360" i="2"/>
  <c r="H360" i="2"/>
  <c r="G361" i="2"/>
  <c r="H361" i="2"/>
  <c r="G362" i="2"/>
  <c r="H362" i="2"/>
  <c r="G363" i="2"/>
  <c r="H363" i="2"/>
  <c r="G364" i="2"/>
  <c r="H364" i="2"/>
  <c r="G365" i="2"/>
  <c r="H365" i="2"/>
  <c r="G366" i="2"/>
  <c r="H366" i="2"/>
  <c r="G367" i="2"/>
  <c r="H367" i="2"/>
  <c r="G368" i="2"/>
  <c r="H368" i="2"/>
  <c r="G369" i="2"/>
  <c r="H369" i="2"/>
  <c r="G370" i="2"/>
  <c r="H370" i="2"/>
  <c r="G371" i="2"/>
  <c r="H371" i="2"/>
  <c r="G372" i="2"/>
  <c r="H372" i="2"/>
  <c r="G373" i="2"/>
  <c r="H373" i="2"/>
  <c r="G374" i="2"/>
  <c r="H374" i="2"/>
  <c r="G375" i="2"/>
  <c r="H375" i="2"/>
  <c r="G376" i="2"/>
  <c r="H376" i="2"/>
  <c r="G377" i="2"/>
  <c r="H377" i="2"/>
  <c r="G378" i="2"/>
  <c r="H378" i="2"/>
  <c r="G379" i="2"/>
  <c r="H379" i="2"/>
  <c r="G380" i="2"/>
  <c r="H380" i="2"/>
  <c r="G381" i="2"/>
  <c r="H381" i="2"/>
  <c r="G382" i="2"/>
  <c r="H382" i="2"/>
  <c r="G383" i="2"/>
  <c r="H383" i="2"/>
  <c r="G384" i="2"/>
  <c r="H384" i="2"/>
  <c r="G385" i="2"/>
  <c r="H385" i="2"/>
  <c r="G386" i="2"/>
  <c r="H386" i="2"/>
  <c r="G387" i="2"/>
  <c r="H387" i="2"/>
  <c r="G388" i="2"/>
  <c r="H388" i="2"/>
  <c r="G389" i="2"/>
  <c r="H389" i="2"/>
  <c r="G390" i="2"/>
  <c r="H390" i="2"/>
  <c r="G391" i="2"/>
  <c r="H391" i="2"/>
  <c r="G392" i="2"/>
  <c r="H392" i="2"/>
  <c r="G393" i="2"/>
  <c r="H393" i="2"/>
  <c r="G394" i="2"/>
  <c r="H394" i="2"/>
  <c r="G395" i="2"/>
  <c r="H395" i="2"/>
  <c r="G396" i="2"/>
  <c r="H396" i="2"/>
  <c r="G397" i="2"/>
  <c r="H397" i="2"/>
  <c r="G398" i="2"/>
  <c r="H398" i="2"/>
  <c r="G399" i="2"/>
  <c r="H399" i="2"/>
  <c r="G400" i="2"/>
  <c r="H400" i="2"/>
  <c r="G401" i="2"/>
  <c r="H401" i="2"/>
  <c r="G402" i="2"/>
  <c r="H402" i="2"/>
  <c r="G403" i="2"/>
  <c r="H403" i="2"/>
  <c r="G404" i="2"/>
  <c r="H404" i="2"/>
  <c r="G405" i="2"/>
  <c r="H405" i="2"/>
  <c r="G406" i="2"/>
  <c r="H406" i="2"/>
  <c r="G407" i="2"/>
  <c r="H407" i="2"/>
  <c r="G408" i="2"/>
  <c r="H408" i="2"/>
  <c r="G409" i="2"/>
  <c r="H409" i="2"/>
  <c r="G410" i="2"/>
  <c r="H410" i="2"/>
  <c r="G411" i="2"/>
  <c r="H411" i="2"/>
  <c r="G412" i="2"/>
  <c r="H8" i="2"/>
  <c r="G8" i="2"/>
</calcChain>
</file>

<file path=xl/sharedStrings.xml><?xml version="1.0" encoding="utf-8"?>
<sst xmlns="http://schemas.openxmlformats.org/spreadsheetml/2006/main" count="2035" uniqueCount="371">
  <si>
    <t>Наименование показателя</t>
  </si>
  <si>
    <t>Вед.</t>
  </si>
  <si>
    <t>Касс. расход</t>
  </si>
  <si>
    <t xml:space="preserve">    Муниципальное учреждение Управление образования администрации Куменского района Кировской области</t>
  </si>
  <si>
    <t>903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</si>
  <si>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</si>
  <si>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</si>
  <si>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</si>
  <si>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</si>
  <si>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</si>
  <si>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</si>
  <si>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</si>
  <si>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 xml:space="preserve">          Муниципальная программа "Развитие муниципального управления Куменского района"</t>
  </si>
  <si>
    <t>1500000000</t>
  </si>
  <si>
    <t xml:space="preserve">            Органы местного самоуправления Куменского района</t>
  </si>
  <si>
    <t>1500001050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</si>
  <si>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</si>
  <si>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</si>
  <si>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Закупка товаров, работ и услуг для обеспечения государственных (муниципальных) нужд</t>
  </si>
  <si>
    <t>200</t>
  </si>
  <si>
    <t>1510001050</t>
  </si>
  <si>
    <t xml:space="preserve">      ОБРАЗОВАНИЕ</t>
  </si>
  <si>
    <t>0700</t>
  </si>
  <si>
    <t xml:space="preserve">        Дошкольное образование</t>
  </si>
  <si>
    <t>0701</t>
  </si>
  <si>
    <t xml:space="preserve">          Муниципальная программа"Развитие образования Куменского района"</t>
  </si>
  <si>
    <t>0100000000</t>
  </si>
  <si>
    <t xml:space="preserve">            Организация дошкольного образования</t>
  </si>
  <si>
    <t>0130002150</t>
  </si>
  <si>
    <t xml:space="preserve">              Иные бюджетные ассигнования</t>
  </si>
  <si>
    <t>800</t>
  </si>
  <si>
    <t xml:space="preserve">            Расходы за счет средств на выполнение расходных обязательств муниципальных образований</t>
  </si>
  <si>
    <t>013000215A</t>
  </si>
  <si>
    <t xml:space="preserve">            Расходы за счет средств районного бюджета на обеспечение деятельности организаций дошкольного образования детей</t>
  </si>
  <si>
    <t>013000215Б</t>
  </si>
  <si>
    <t xml:space="preserve">            Реализация прав на получение общедоступного и бесплатного дошкольного образования в муниципальных дошкольных образовательных организациях</t>
  </si>
  <si>
    <t>01Q0217140</t>
  </si>
  <si>
    <t xml:space="preserve">          Муниципальная программа "Модернизация и реформирование жилищно-коммунального хозяйства Куменского района"</t>
  </si>
  <si>
    <t>1900000000</t>
  </si>
  <si>
    <t xml:space="preserve">            Мероприятия по переводу муниципальных учреждений на автономное отопление</t>
  </si>
  <si>
    <t>1900004030</t>
  </si>
  <si>
    <t xml:space="preserve">        Общее образование</t>
  </si>
  <si>
    <t>0702</t>
  </si>
  <si>
    <t xml:space="preserve">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организаций, муниципальных общеобразовательных организаций и профессиональных образовательных организаций</t>
  </si>
  <si>
    <t>010Ю650500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</si>
  <si>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</si>
  <si>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010Ю651790</t>
  </si>
  <si>
    <t xml:space="preserve">            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</si>
  <si>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010Ю653030</t>
  </si>
  <si>
    <t xml:space="preserve">            Общеобразовательные организации</t>
  </si>
  <si>
    <t>0130002170</t>
  </si>
  <si>
    <t>013000217A</t>
  </si>
  <si>
    <t xml:space="preserve">            Реализация мер, направленных на выполнение предписаний надзорных органов и приведение зданий в соответствие с требованиями, предъявляемыми к безопасности в процессе эксплуатации, в муниципальных образовательных организациях</t>
  </si>
  <si>
    <t>01Q0215480</t>
  </si>
  <si>
    <t xml:space="preserve">            Начисление и выплата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организаций, участвующим в проведении указанной государственной итоговой аттестации</t>
  </si>
  <si>
    <t>01Q0216170</t>
  </si>
  <si>
    <t xml:space="preserve">            Реализация прав на получение общедоступного и бесплатного дошкольного, начального общего, основного общего, среднего общего и дополнительного образования в муниципальных общеобразовательных организациях</t>
  </si>
  <si>
    <t>01Q0217010</t>
  </si>
  <si>
    <t xml:space="preserve">            Предоставление бесплатного горячего питания детям участников специальной военной операции</t>
  </si>
  <si>
    <t>01Q0217480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</si>
  <si>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</si>
  <si>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01Q02L3040</t>
  </si>
  <si>
    <t xml:space="preserve">            Расходы за счет средств районного бюджета на проведение ремонтных работ в учреждениях образования</t>
  </si>
  <si>
    <t>01Q02S5480</t>
  </si>
  <si>
    <t xml:space="preserve">          Муниципальная программа "Энергоэффективность и развитие энергетики Куменского района"</t>
  </si>
  <si>
    <t>0800000000</t>
  </si>
  <si>
    <t xml:space="preserve">            Общеобразовательные учреждения</t>
  </si>
  <si>
    <t>0800002060</t>
  </si>
  <si>
    <t xml:space="preserve">        Дополнительное образование детей</t>
  </si>
  <si>
    <t>0703</t>
  </si>
  <si>
    <t xml:space="preserve">            Учреждения дополнительного образования детей</t>
  </si>
  <si>
    <t>0130002180</t>
  </si>
  <si>
    <t>013000218A</t>
  </si>
  <si>
    <t xml:space="preserve">            Субсидии на мероприятия по обеспечению персонифицированного финансирования дополнительного образования детей</t>
  </si>
  <si>
    <t>0130002190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</si>
  <si>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</si>
  <si>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</si>
  <si>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Другие вопросы в области образования</t>
  </si>
  <si>
    <t>0709</t>
  </si>
  <si>
    <t xml:space="preserve">            Мероприятия по оздоровлению детей и молодежи</t>
  </si>
  <si>
    <t>0110004290</t>
  </si>
  <si>
    <t xml:space="preserve">            Мероприятия по оздоровлению детей за счет средств родителей</t>
  </si>
  <si>
    <t>0110004291</t>
  </si>
  <si>
    <t xml:space="preserve">            Организации, обеспечивающие деятельность учреждений образования</t>
  </si>
  <si>
    <t>0130002040</t>
  </si>
  <si>
    <t xml:space="preserve">            Оплата стоимости питания детей в лагерях, организованных муниципальными учреждениями, осуществляющими организацию отдыха и оздоровления детей в каникулярное время, с дневным пребыванием</t>
  </si>
  <si>
    <t>01Q2515060</t>
  </si>
  <si>
    <t xml:space="preserve">            Софинансирование расходов на оплату стоимости питания детей в лагерях, организованных муниципальными учреждениями, осуществляющими организацию отдыха и оздоровления детей в каникулярное время, с дневным пребыванием, за счет средств районного бюджета</t>
  </si>
  <si>
    <t>01Q25S5060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</si>
  <si>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</si>
  <si>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</si>
  <si>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</si>
  <si>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</si>
  <si>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  Возмещение расходов, связанных с предоставлением руководителям, заместителям руководителей, руководителям структурных подразделений, их заместителям, педагогическим работникам и иным специалистам (за исключением совместителей) муниципальных образовательных организаций меры социальной поддержки, установленной абзацем первым части 1 статьи 15 Закона Кировской области об образовании в Кировской области", с учетом положений части 3 статьи 17 указанного Закона</t>
  </si>
  <si>
    <t>01Q0616140</t>
  </si>
  <si>
    <t xml:space="preserve">        Охрана семьи и детства</t>
  </si>
  <si>
    <t>1004</t>
  </si>
  <si>
    <t xml:space="preserve">            Начисление и выплата компенсации платы, взимаемой с родителей (законных представителей) за присмотр и уход за детьми в муниципальных и частных образовательных организациях, реализующих образовательную программу дошкольного образования</t>
  </si>
  <si>
    <t>01Q0216130</t>
  </si>
  <si>
    <t xml:space="preserve">              Социальное обеспечение и иные выплаты населению</t>
  </si>
  <si>
    <t>300</t>
  </si>
  <si>
    <t xml:space="preserve">            Обеспечение бесплатным двухразовым питанием детей-инвалидов (инвалидов), не относящихся к категории лиц с ограниченными возможностями здоровья, обучающихся в муниципальных общеобразовательных организациях и не проживающих в них, а также выплата ежемесячной денежной компенсации родителям (законным представителям) детей-инвалидов, инвалидам в случае их обучения на дому</t>
  </si>
  <si>
    <t>01Q0216180</t>
  </si>
  <si>
    <t xml:space="preserve">            Назначение и выплата ежемесячных денежных выплат на детей-сирот и детей, оставшихся без попечения родителей, находящихся под опекой (попечительством), в приемной семье, и начисление и выплата ежемесячного вознаграждения, причитающегося приемным родителям, а также предоставление лицам из числа детей-сирот и детей, оставшихся без попечения родителей, лицам, потерявшим в период обучения обоих родителей или единственного родителя, обучающимся в муниципальных общеобразовательных организациях, полного государственного обеспечения</t>
  </si>
  <si>
    <t>01Q0316080</t>
  </si>
  <si>
    <t xml:space="preserve">    Муниципальное учреждение Финансовое управление администрации Куменского района</t>
  </si>
  <si>
    <t>912</t>
  </si>
  <si>
    <t xml:space="preserve">          Муниципальная программа " Управление муниципальными финансами и регулирование межбюджетных отношений"</t>
  </si>
  <si>
    <t>1600000000</t>
  </si>
  <si>
    <t>1600001050</t>
  </si>
  <si>
    <t xml:space="preserve">        Резервные фонды</t>
  </si>
  <si>
    <t>0111</t>
  </si>
  <si>
    <t xml:space="preserve">          Муниципальная программа "Обеспечение безопасности жизнедеятельности населения Куменского района"</t>
  </si>
  <si>
    <t>0600000000</t>
  </si>
  <si>
    <t xml:space="preserve">            Резервный фонд администрации Куменского района</t>
  </si>
  <si>
    <t>0600007030</t>
  </si>
  <si>
    <t xml:space="preserve">        Другие общегосударственные вопросы</t>
  </si>
  <si>
    <t>0113</t>
  </si>
  <si>
    <t xml:space="preserve">              Межбюджетные трансферты</t>
  </si>
  <si>
    <t>500</t>
  </si>
  <si>
    <t xml:space="preserve">      МЕЖБЮДЖЕТНЫЕ ТРАНСФЕРТЫ ОБЩЕГО ХАРАКТЕРА БЮДЖЕТАМ БЮДЖЕТНОЙ СИСТЕМЫ РОССИЙСКОЙ ФЕДЕРАЦИИ</t>
  </si>
  <si>
    <t>1400</t>
  </si>
  <si>
    <t xml:space="preserve">  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</si>
  <si>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</si>
  <si>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  Дотация на выравнивание бюджетной обеспеченности поселений, предоставляемой из бюджета муниципального района</t>
  </si>
  <si>
    <t>1600012010</t>
  </si>
  <si>
    <t xml:space="preserve">            Расчет и предоставление дотаций бюджетам поселений</t>
  </si>
  <si>
    <t>16Q5116030</t>
  </si>
  <si>
    <t xml:space="preserve">        Прочие межбюджетные трансферты общего характера</t>
  </si>
  <si>
    <t>1403</t>
  </si>
  <si>
    <t xml:space="preserve">            Иные межбюджетные трансферты на поддержку мер по обеспечению сбалансированности бюджетов поселений</t>
  </si>
  <si>
    <t>1600011010</t>
  </si>
  <si>
    <t>160001403A</t>
  </si>
  <si>
    <t xml:space="preserve">    Администрация муниципального района</t>
  </si>
  <si>
    <t>936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</si>
  <si>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</si>
  <si>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</si>
  <si>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  Глава муниципального образования</t>
  </si>
  <si>
    <t>1500001010</t>
  </si>
  <si>
    <t>1510001010</t>
  </si>
  <si>
    <t xml:space="preserve">            Осуществление деятельности по опеке и попечительству</t>
  </si>
  <si>
    <t>15Q0316040</t>
  </si>
  <si>
    <t xml:space="preserve">            Создание в муниципальных районах, городских округах комиссий по делам несовершеннолетних и защите их прав и организация деятельности в сфере профилактики безнадзорности и правонарушений несовершеннолетних, включая административную юрисдикцию</t>
  </si>
  <si>
    <t>15Q2016060</t>
  </si>
  <si>
    <t xml:space="preserve">          Муниципальная программа "Развитие агропромышленного комплекса Куменского района"</t>
  </si>
  <si>
    <t>1700000000</t>
  </si>
  <si>
    <t xml:space="preserve">            Содержание органов местного самоуправления муниципальных образований, осуществляющих отдельные государственные полномочия области по поддержке сельскохозяйственного производства</t>
  </si>
  <si>
    <t>17Q3816021</t>
  </si>
  <si>
    <t xml:space="preserve">        Судебная система</t>
  </si>
  <si>
    <t>0105</t>
  </si>
  <si>
    <t xml:space="preserve">            Осуществление переданных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</si>
  <si>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15Q5651200</t>
  </si>
  <si>
    <t xml:space="preserve">          Муниципальная программа "Поддержка деятельности социально ориентированных некоммерческих организаций и развитие активности населения в Куменском районе"</t>
  </si>
  <si>
    <t>0400000000</t>
  </si>
  <si>
    <t xml:space="preserve">            Реализация мероприятий, направленных на поддержку деятельности общественных организаций, ТОС и развитие активности населения</t>
  </si>
  <si>
    <t>0410004131</t>
  </si>
  <si>
    <t xml:space="preserve">            Реализация мероприятий,направленных на социальную поддержку инвалидов</t>
  </si>
  <si>
    <t>0420004130</t>
  </si>
  <si>
    <t xml:space="preserve">            Расходы на организацию и проведение районных мероприятий</t>
  </si>
  <si>
    <t>0430004230</t>
  </si>
  <si>
    <t xml:space="preserve">            Реализация мероприятий, направленных на противодействие немедицинскому потреблению наркотических средств и их незаконному обороту в Куменском районе</t>
  </si>
  <si>
    <t>0620004110</t>
  </si>
  <si>
    <t xml:space="preserve">          Муниципальная программа "Профилактика терроризма и противодействие экстремизму на территории Куменского муниципального района Кировской области"</t>
  </si>
  <si>
    <t>0700000000</t>
  </si>
  <si>
    <t xml:space="preserve">            Мероприятия, направленные на профилактику терроризма</t>
  </si>
  <si>
    <t>0700004160</t>
  </si>
  <si>
    <t xml:space="preserve">            Мероприятия, направленные на противодействие экстремизму</t>
  </si>
  <si>
    <t>0700004260</t>
  </si>
  <si>
    <t xml:space="preserve">          Муниципальная программа "Управление муниципальным имуществом Куменского района"</t>
  </si>
  <si>
    <t>1300000000</t>
  </si>
  <si>
    <t xml:space="preserve">            Мероприятия в сфере управления муниципальной собственностью</t>
  </si>
  <si>
    <t>1300004010</t>
  </si>
  <si>
    <t xml:space="preserve">          Муниципальная программа "Информатизация муниципального образования Куменский муниципальный район Кировской области"</t>
  </si>
  <si>
    <t>1400000000</t>
  </si>
  <si>
    <t xml:space="preserve">            Мероприятия в области информатизации муниципального образования</t>
  </si>
  <si>
    <t>1400004050</t>
  </si>
  <si>
    <t xml:space="preserve">            Учреждение по обеспечению деятельности администрации района</t>
  </si>
  <si>
    <t>1500002090</t>
  </si>
  <si>
    <t xml:space="preserve">            Иные мероприятия в установленной сфере деятельности</t>
  </si>
  <si>
    <t>1500004180</t>
  </si>
  <si>
    <t xml:space="preserve">            Хранение, комплектование, учет и использование архивных документов</t>
  </si>
  <si>
    <t>15Q0816010</t>
  </si>
  <si>
    <t xml:space="preserve">            Создание и деятельность в муниципальных образованиях административных комиссий</t>
  </si>
  <si>
    <t>15Q2016050</t>
  </si>
  <si>
    <t xml:space="preserve">            Возмещение стоимости ТМЦ по решению суда</t>
  </si>
  <si>
    <t>1900004600</t>
  </si>
  <si>
    <t xml:space="preserve">          Обеспечение деятельности органов местного самоуправления Куменского района</t>
  </si>
  <si>
    <t>3200000000</t>
  </si>
  <si>
    <t xml:space="preserve">            Возврат средств областному бюджету</t>
  </si>
  <si>
    <t>3200020000</t>
  </si>
  <si>
    <t xml:space="preserve">      НАЦИОНАЛЬНАЯ БЕЗОПАСНОСТЬ И ПРАВООХРАНИТЕЛЬНАЯ ДЕЯТЕЛЬНОСТЬ</t>
  </si>
  <si>
    <t>0300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</si>
  <si>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</si>
  <si>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</si>
  <si>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Обеспечение деятельности Единой дежурной диспетчерской службы</t>
  </si>
  <si>
    <t>0600004090</t>
  </si>
  <si>
    <t xml:space="preserve">        Другие вопросы в области национальной безопасности и правоохранительной деятельности</t>
  </si>
  <si>
    <t>0314</t>
  </si>
  <si>
    <t xml:space="preserve">            Мероприятия в области национальной безопасности и правоохранительной деятельности</t>
  </si>
  <si>
    <t>0610004120</t>
  </si>
  <si>
    <t xml:space="preserve">            Мероприятия направленные на безопасность дорожного движения</t>
  </si>
  <si>
    <t>0630004190</t>
  </si>
  <si>
    <t xml:space="preserve">          Муниципальная программа "Охрана окружающей среды в Куменском районе"</t>
  </si>
  <si>
    <t>1000000000</t>
  </si>
  <si>
    <t xml:space="preserve">            Природоохранные мероприятия</t>
  </si>
  <si>
    <t>1000004200</t>
  </si>
  <si>
    <t xml:space="preserve">      НАЦИОНАЛЬНАЯ ЭКОНОМИКА</t>
  </si>
  <si>
    <t>0400</t>
  </si>
  <si>
    <t xml:space="preserve">        Сельское хозяйство и рыболовство</t>
  </si>
  <si>
    <t>0405</t>
  </si>
  <si>
    <t xml:space="preserve">            Защита населения от болезней, общих для человека и животных</t>
  </si>
  <si>
    <t>17Q4116070</t>
  </si>
  <si>
    <t xml:space="preserve">            Возмещение части затрат на приобретение современных сельскохозяйственной техники и оборудования для первичной переработки сельскохозяйственной продукции и (или) уплату лизинговых платежей по договорам финансовой аренды (лизинга)</t>
  </si>
  <si>
    <t>17U0616022</t>
  </si>
  <si>
    <t xml:space="preserve">        Транспорт</t>
  </si>
  <si>
    <t>0408</t>
  </si>
  <si>
    <t xml:space="preserve">          Муниципальная программа "Развитие транспортной системы Куменского района"</t>
  </si>
  <si>
    <t>0900000000</t>
  </si>
  <si>
    <t xml:space="preserve">            Мероприятия в области автомобильного транспорта</t>
  </si>
  <si>
    <t>0900004170</t>
  </si>
  <si>
    <t xml:space="preserve">        Дорожное хозяйство (дорожные фонды)</t>
  </si>
  <si>
    <t>0409</t>
  </si>
  <si>
    <t xml:space="preserve">            Мероприятия в сфере дорожной деятельности</t>
  </si>
  <si>
    <t>090009Д100</t>
  </si>
  <si>
    <t xml:space="preserve">            Осуществление дорожной деятельности в отношении автомобильных дорог общего пользования местного значения</t>
  </si>
  <si>
    <t>09Q289Д151</t>
  </si>
  <si>
    <t xml:space="preserve">            Капитальный ремонт, ремонт и содержание автомобильных дорог общего пользования местного значения с твердым покрытием</t>
  </si>
  <si>
    <t>09Q289Д152</t>
  </si>
  <si>
    <t xml:space="preserve">            Осуществление дорожной деятельности в отношении автомобильных дорог общего пользования местного значения за счет средств районного бюджета</t>
  </si>
  <si>
    <t>09Q28SД151</t>
  </si>
  <si>
    <t xml:space="preserve">            Капитальный ремонт, ремонт и содержание автомобильных дорог общего пользования местного значения с твердым покрытием за счет средств районного бюджета</t>
  </si>
  <si>
    <t>09Q28SД152</t>
  </si>
  <si>
    <t xml:space="preserve">          Муниципальная программа "Комплексное развитие сельских территорий Куменского района Кировской области"</t>
  </si>
  <si>
    <t>1200000000</t>
  </si>
  <si>
    <t xml:space="preserve">        Другие вопросы в области национальной экономики</t>
  </si>
  <si>
    <t>0412</t>
  </si>
  <si>
    <t xml:space="preserve">          Муниципальная программа "Поддержка и развитие малого предпринимательства в Куменском районе"</t>
  </si>
  <si>
    <t>1100000000</t>
  </si>
  <si>
    <t xml:space="preserve">            Мероприятия в сфере поддержки и развития малого и среднего предпринимательства</t>
  </si>
  <si>
    <t>1100004020</t>
  </si>
  <si>
    <t xml:space="preserve">          Муниципальная программа Куменского района "Развитие строительства и архитектуры"</t>
  </si>
  <si>
    <t>1800000000</t>
  </si>
  <si>
    <t xml:space="preserve">            Подготовка сведений о границах населенных пунктов и границах территориальных зон</t>
  </si>
  <si>
    <t>18Q5215590</t>
  </si>
  <si>
    <t xml:space="preserve">            Софинансирование расходов на подготовку сведений о границах населенных пунктов и границах территориальных зон</t>
  </si>
  <si>
    <t>18Q52S5590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</si>
  <si>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</si>
  <si>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</si>
  <si>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</si>
  <si>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</si>
  <si>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    Обеспечение комплексного развития сельских территорий за счет средств районного бюджета</t>
  </si>
  <si>
    <t>12000S5763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</si>
  <si>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</si>
  <si>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</si>
  <si>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Обеспечение комплексного развития сельских территорий</t>
  </si>
  <si>
    <t>12U07L5760</t>
  </si>
  <si>
    <t xml:space="preserve">            Комплексное развитие сельских территорий за счет средств внебюджетных источников</t>
  </si>
  <si>
    <t>12U07N5763</t>
  </si>
  <si>
    <t xml:space="preserve">            Мероприятия по разработке схемы территориального планирования Куменского района</t>
  </si>
  <si>
    <t>1800004500</t>
  </si>
  <si>
    <t xml:space="preserve">        Коммунальное хозяйство</t>
  </si>
  <si>
    <t>0502</t>
  </si>
  <si>
    <t xml:space="preserve">            Модернизация, реконструкция, ремонт и замена объектов коммунальной инфраструктуры</t>
  </si>
  <si>
    <t>0430004400</t>
  </si>
  <si>
    <t xml:space="preserve">            Инициативные проекты по развитию общественной инфраструктуры муниципальных образований Кировской области (Замена водонапорной башни, ремонт водовода, дер. Плотники)</t>
  </si>
  <si>
    <t>04U0F15171</t>
  </si>
  <si>
    <t xml:space="preserve">            Софинансирование расходов на реализацию инвестиционных программ и проектов развития общественной инфраструктуры муниципальных образований (Замена водонапорной башни, ремонт водовода дер. Плотники)</t>
  </si>
  <si>
    <t>04U0FS5171</t>
  </si>
  <si>
    <t xml:space="preserve">            Содержание коммунальной инфраструктуры</t>
  </si>
  <si>
    <t>1900004300</t>
  </si>
  <si>
    <t>1900004400</t>
  </si>
  <si>
    <t xml:space="preserve">            Реализация мероприятий, направленных на подготовку систем коммунальной инфраструктуры к работе в осенне-зимний период</t>
  </si>
  <si>
    <t>19U0515490</t>
  </si>
  <si>
    <t xml:space="preserve">            Софинансирование расходов на реализацию мероприятий, направленных на подготовку систем коммунальной инфраструктуры к работе в осенне-зимний период</t>
  </si>
  <si>
    <t>19U05S5490</t>
  </si>
  <si>
    <t xml:space="preserve">      ОХРАНА ОКРУЖАЮЩЕЙ СРЕДЫ</t>
  </si>
  <si>
    <t>0600</t>
  </si>
  <si>
    <t xml:space="preserve">        Другие вопросы в области охраны окружающей среды</t>
  </si>
  <si>
    <t>0605</t>
  </si>
  <si>
    <t xml:space="preserve">            Природоохранные мероприятия за счет средств от экологических платежей</t>
  </si>
  <si>
    <t>1000004210</t>
  </si>
  <si>
    <t xml:space="preserve">          Муниципальная программа "Развитие культуры Куменского района"</t>
  </si>
  <si>
    <t>0300000000</t>
  </si>
  <si>
    <t xml:space="preserve">            Детская школа искусств</t>
  </si>
  <si>
    <t>0300002240</t>
  </si>
  <si>
    <t>030000224A</t>
  </si>
  <si>
    <t xml:space="preserve">        Профессиональная подготовка, переподготовка и повышение квалификации</t>
  </si>
  <si>
    <t>0705</t>
  </si>
  <si>
    <t xml:space="preserve">            Подготовка и повышение квалификации лиц, замещающих муниципальные должности, и муниципальных служащих</t>
  </si>
  <si>
    <t>15Q1415560</t>
  </si>
  <si>
    <t xml:space="preserve">            Софинансирование расходов на подготовку и повышение квалификации лиц, замещающих муниципальные должности, и муниципальных служащих</t>
  </si>
  <si>
    <t>15Q14S5560</t>
  </si>
  <si>
    <t xml:space="preserve">        Молодежная политика</t>
  </si>
  <si>
    <t>0707</t>
  </si>
  <si>
    <t xml:space="preserve">          Муниципальная программа "Повышение эффективности реализации молодежной политики в Куменском районе"</t>
  </si>
  <si>
    <t>0200000000</t>
  </si>
  <si>
    <t xml:space="preserve">            Мероприятия в сфере молодежной политики</t>
  </si>
  <si>
    <t>0210004140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</si>
  <si>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</si>
  <si>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</si>
  <si>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</si>
  <si>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</si>
  <si>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  Музей</t>
  </si>
  <si>
    <t>0300002250</t>
  </si>
  <si>
    <t>030000225A</t>
  </si>
  <si>
    <t xml:space="preserve">            Библиотеки</t>
  </si>
  <si>
    <t>0300002260</t>
  </si>
  <si>
    <t>030000226A</t>
  </si>
  <si>
    <t xml:space="preserve">            Мероприятия в сфере культуры</t>
  </si>
  <si>
    <t>0300004150</t>
  </si>
  <si>
    <t xml:space="preserve">        Пенсионное обеспечение</t>
  </si>
  <si>
    <t>1001</t>
  </si>
  <si>
    <t xml:space="preserve">            Ежемесячная доплата к пенсии лицам, замещавшим муниципальные должности</t>
  </si>
  <si>
    <t>1500008050</t>
  </si>
  <si>
    <t xml:space="preserve">            Ежемесячная доплата к пенсии лицам, замещавшим должности муниципальной службы</t>
  </si>
  <si>
    <t>1500008060</t>
  </si>
  <si>
    <t>03Q0616140</t>
  </si>
  <si>
    <t xml:space="preserve">          Муниципальная программа "Развитие физической культуры и спорта в Куменском районе"</t>
  </si>
  <si>
    <t>0500000000</t>
  </si>
  <si>
    <t>05Q0616140</t>
  </si>
  <si>
    <t xml:space="preserve">            Возмещение расходов по оказанию дополнительной меры социальной поддержки для членов семей военнослужащих. связанной с обеспечением и доставкой твердого топлива</t>
  </si>
  <si>
    <t>0600004060</t>
  </si>
  <si>
    <t xml:space="preserve">            Единовременная социальная выплата в виде премии лицам, награжденным почетной грамотой администрации Куменского района</t>
  </si>
  <si>
    <t>1500009600</t>
  </si>
  <si>
    <t xml:space="preserve">            Выплата отдельным категориям специалистов, работающих в муниципальных учреждениях и проживающих в сельских населенных пунктах или поселках городского типа области, частичной компенсации расходов на оплату жилого помещения и коммунальных услуг в виде ежемесячной денежной выплаты</t>
  </si>
  <si>
    <t>15Q1016120</t>
  </si>
  <si>
    <t xml:space="preserve">            Расходы по администрированию</t>
  </si>
  <si>
    <t>01U0Y16094</t>
  </si>
  <si>
    <t xml:space="preserve">           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</si>
  <si>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01U0YД0820</t>
  </si>
  <si>
    <t xml:space="preserve">        Другие вопросы в области социальной политики</t>
  </si>
  <si>
    <t>1006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</si>
  <si>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</si>
  <si>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</si>
  <si>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</si>
  <si>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</si>
  <si>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  Мероприятия в области физической культуры и спорта</t>
  </si>
  <si>
    <t>0510004040</t>
  </si>
  <si>
    <t xml:space="preserve">            Оснащение объектов спортивной инфраструктуры спортивно-технологическим оборудованием</t>
  </si>
  <si>
    <t>05U0JL2280</t>
  </si>
  <si>
    <t xml:space="preserve">        Спорт высших достижений</t>
  </si>
  <si>
    <t>1103</t>
  </si>
  <si>
    <t xml:space="preserve">            Учреждения в области физической культуры и спорта</t>
  </si>
  <si>
    <t>0500002070</t>
  </si>
  <si>
    <t>050000207A</t>
  </si>
  <si>
    <t xml:space="preserve">            Финансовая поддержка детско-юношеского и массового спорта</t>
  </si>
  <si>
    <t>05U0J17440</t>
  </si>
  <si>
    <t xml:space="preserve">    Куменская районная Дума</t>
  </si>
  <si>
    <t>943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</si>
  <si>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</si>
  <si>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</si>
  <si>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  Аппарат Куменской районной Думы</t>
  </si>
  <si>
    <t>1500001020</t>
  </si>
  <si>
    <t>1510001020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</si>
  <si>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</si>
  <si>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</si>
  <si>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Председатель контрольно-счетной комиссии Куменского района</t>
  </si>
  <si>
    <t>3200001030</t>
  </si>
  <si>
    <t xml:space="preserve">            Социальная выплата лицам, награжденным почетной грамотой Куменской районной Думы</t>
  </si>
  <si>
    <t>1500009010</t>
  </si>
  <si>
    <t xml:space="preserve">            Социальная выплата лицам, удостоенным звания "Почетный гражданин Куменского района"</t>
  </si>
  <si>
    <t>1500009020</t>
  </si>
  <si>
    <t>ВСЕГО РАСХОДОВ:</t>
  </si>
  <si>
    <t>Приложение 4</t>
  </si>
  <si>
    <t>тыс.рублей</t>
  </si>
  <si>
    <t>РзПрз</t>
  </si>
  <si>
    <t>ЦСР</t>
  </si>
  <si>
    <t>ВР</t>
  </si>
  <si>
    <t>Уточненная роспись</t>
  </si>
  <si>
    <t>Процент исполнения, %</t>
  </si>
  <si>
    <t>Исполнение расходов по ведомственной структуре расходов бюджета муниципального района за I полугодие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</si>
</sst>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32">
    <xf numFmtId="0" fontId="0" fillId="0" borderId="0" xfId="0"/>
    <xf numFmtId="0" fontId="0" fillId="0" borderId="0" xfId="0" applyProtection="1">
      <protection locked="0"/>
    </xf>
    <xf numFmtId="0" fontId="7" fillId="0" borderId="1" xfId="3" applyFont="1">
      <alignment horizontal="center" wrapText="1"/>
    </xf>
    <xf numFmtId="0" fontId="8" fillId="0" borderId="1" xfId="1" applyFont="1">
      <alignment wrapText="1"/>
    </xf>
    <xf numFmtId="0" fontId="8" fillId="0" borderId="1" xfId="2" applyFont="1"/>
    <xf numFmtId="0" fontId="8" fillId="0" borderId="1" xfId="5" applyFont="1">
      <alignment horizontal="right"/>
    </xf>
    <xf numFmtId="0" fontId="8" fillId="0" borderId="1" xfId="4" applyFont="1">
      <alignment horizontal="center"/>
    </xf>
    <xf numFmtId="0" fontId="8" fillId="0" borderId="1" xfId="2" applyFont="1" applyFill="1"/>
    <xf numFmtId="0" fontId="9" fillId="0" borderId="0" xfId="0" applyFont="1" applyFill="1" applyProtection="1">
      <protection locked="0"/>
    </xf>
    <xf numFmtId="0" fontId="8" fillId="0" borderId="2" xfId="7" applyFont="1" applyFill="1">
      <alignment vertical="top" wrapText="1"/>
    </xf>
    <xf numFmtId="1" fontId="8" fillId="0" borderId="2" xfId="8" applyFont="1" applyFill="1">
      <alignment horizontal="center" vertical="top" shrinkToFit="1"/>
    </xf>
    <xf numFmtId="4" fontId="8" fillId="0" borderId="2" xfId="9" applyFont="1" applyFill="1">
      <alignment horizontal="right" vertical="top" shrinkToFit="1"/>
    </xf>
    <xf numFmtId="164" fontId="8" fillId="0" borderId="1" xfId="2" applyNumberFormat="1" applyFont="1" applyFill="1" applyAlignment="1">
      <alignment horizontal="center"/>
    </xf>
    <xf numFmtId="0" fontId="8" fillId="0" borderId="1" xfId="2" applyFont="1" applyFill="1" applyAlignment="1">
      <alignment horizontal="center"/>
    </xf>
    <xf numFmtId="164" fontId="8" fillId="0" borderId="2" xfId="9" applyNumberFormat="1" applyFont="1" applyFill="1" applyAlignment="1">
      <alignment horizontal="center" vertical="top" shrinkToFit="1"/>
    </xf>
    <xf numFmtId="4" fontId="8" fillId="0" borderId="2" xfId="9" applyFont="1" applyFill="1" applyAlignment="1">
      <alignment horizontal="center" vertical="top" shrinkToFit="1"/>
    </xf>
    <xf numFmtId="164" fontId="9" fillId="0" borderId="0" xfId="0" applyNumberFormat="1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7" fillId="0" borderId="2" xfId="11" applyFont="1" applyFill="1">
      <alignment horizontal="left"/>
    </xf>
    <xf numFmtId="4" fontId="7" fillId="0" borderId="2" xfId="12" applyFont="1" applyFill="1">
      <alignment horizontal="right" vertical="top" shrinkToFit="1"/>
    </xf>
    <xf numFmtId="164" fontId="7" fillId="0" borderId="2" xfId="9" applyNumberFormat="1" applyFont="1" applyFill="1" applyAlignment="1">
      <alignment horizontal="center" vertical="top" shrinkToFit="1"/>
    </xf>
    <xf numFmtId="4" fontId="7" fillId="0" borderId="2" xfId="12" applyFont="1" applyFill="1" applyAlignment="1">
      <alignment horizontal="center" vertical="top" shrinkToFit="1"/>
    </xf>
    <xf numFmtId="0" fontId="7" fillId="0" borderId="2" xfId="7" applyFont="1" applyFill="1">
      <alignment vertical="top" wrapText="1"/>
    </xf>
    <xf numFmtId="1" fontId="7" fillId="0" borderId="2" xfId="8" applyFont="1" applyFill="1">
      <alignment horizontal="center" vertical="top" shrinkToFit="1"/>
    </xf>
    <xf numFmtId="4" fontId="7" fillId="0" borderId="2" xfId="9" applyFont="1" applyFill="1">
      <alignment horizontal="right" vertical="top" shrinkToFit="1"/>
    </xf>
    <xf numFmtId="4" fontId="7" fillId="0" borderId="2" xfId="9" applyFont="1" applyFill="1" applyAlignment="1">
      <alignment horizontal="center" vertical="top" shrinkToFit="1"/>
    </xf>
    <xf numFmtId="164" fontId="8" fillId="0" borderId="1" xfId="2" applyNumberFormat="1" applyFont="1" applyAlignment="1">
      <alignment horizontal="center"/>
    </xf>
    <xf numFmtId="164" fontId="8" fillId="0" borderId="1" xfId="4" applyNumberFormat="1" applyFont="1">
      <alignment horizontal="center"/>
    </xf>
    <xf numFmtId="0" fontId="10" fillId="0" borderId="2" xfId="6" applyFont="1">
      <alignment horizontal="center" vertical="center" wrapText="1"/>
    </xf>
    <xf numFmtId="4" fontId="10" fillId="5" borderId="3" xfId="12" applyFont="1" applyFill="1" applyBorder="1" applyAlignment="1">
      <alignment horizontal="center" vertical="center" wrapText="1"/>
    </xf>
    <xf numFmtId="0" fontId="10" fillId="5" borderId="2" xfId="6" applyFont="1" applyFill="1">
      <alignment horizontal="center" vertical="center" wrapText="1"/>
    </xf>
    <xf numFmtId="4" fontId="10" fillId="5" borderId="4" xfId="12" applyFont="1" applyFill="1" applyBorder="1" applyAlignment="1">
      <alignment horizontal="center" vertical="center" wrapText="1"/>
    </xf>
  </cellXfs>
  <cellStyles count="25">
    <cellStyle name="br" xfId="17" xr:uid="{00000000-0005-0000-0000-000011000000}"/>
    <cellStyle name="col" xfId="16" xr:uid="{00000000-0005-0000-0000-000010000000}"/>
    <cellStyle name="style0" xfId="18" xr:uid="{00000000-0005-0000-0000-000012000000}"/>
    <cellStyle name="td" xfId="19" xr:uid="{00000000-0005-0000-0000-000013000000}"/>
    <cellStyle name="tr" xfId="15" xr:uid="{00000000-0005-0000-0000-00000F000000}"/>
    <cellStyle name="xl21" xfId="20" xr:uid="{00000000-0005-0000-0000-000014000000}"/>
    <cellStyle name="xl22" xfId="6" xr:uid="{00000000-0005-0000-0000-000006000000}"/>
    <cellStyle name="xl23" xfId="21" xr:uid="{00000000-0005-0000-0000-000015000000}"/>
    <cellStyle name="xl24" xfId="2" xr:uid="{00000000-0005-0000-0000-000002000000}"/>
    <cellStyle name="xl25" xfId="8" xr:uid="{00000000-0005-0000-0000-000008000000}"/>
    <cellStyle name="xl26" xfId="11" xr:uid="{00000000-0005-0000-0000-00000B000000}"/>
    <cellStyle name="xl27" xfId="22" xr:uid="{00000000-0005-0000-0000-000016000000}"/>
    <cellStyle name="xl28" xfId="12" xr:uid="{00000000-0005-0000-0000-00000C000000}"/>
    <cellStyle name="xl29" xfId="1" xr:uid="{00000000-0005-0000-0000-000001000000}"/>
    <cellStyle name="xl30" xfId="14" xr:uid="{00000000-0005-0000-0000-00000E000000}"/>
    <cellStyle name="xl31" xfId="23" xr:uid="{00000000-0005-0000-0000-000017000000}"/>
    <cellStyle name="xl32" xfId="13" xr:uid="{00000000-0005-0000-0000-00000D000000}"/>
    <cellStyle name="xl33" xfId="3" xr:uid="{00000000-0005-0000-0000-000003000000}"/>
    <cellStyle name="xl34" xfId="4" xr:uid="{00000000-0005-0000-0000-000004000000}"/>
    <cellStyle name="xl35" xfId="5" xr:uid="{00000000-0005-0000-0000-000005000000}"/>
    <cellStyle name="xl36" xfId="24" xr:uid="{00000000-0005-0000-0000-000018000000}"/>
    <cellStyle name="xl37" xfId="7" xr:uid="{00000000-0005-0000-0000-000007000000}"/>
    <cellStyle name="xl38" xfId="9" xr:uid="{00000000-0005-0000-0000-000009000000}"/>
    <cellStyle name="xl39" xfId="10" xr:uid="{00000000-0005-0000-0000-00000A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13"/>
  <sheetViews>
    <sheetView showGridLines="0" tabSelected="1" zoomScaleNormal="100" zoomScaleSheetLayoutView="100" workbookViewId="0">
      <selection activeCell="M8" sqref="M8"/>
    </sheetView>
  </sheetViews>
  <sheetFormatPr defaultRowHeight="15.75" outlineLevelRow="5" x14ac:dyDescent="0.25"/>
  <cols>
    <col min="1" max="1" width="40" style="8" customWidth="1"/>
    <col min="2" max="3" width="7.7109375" style="8" customWidth="1"/>
    <col min="4" max="4" width="10.7109375" style="8" customWidth="1"/>
    <col min="5" max="5" width="7.7109375" style="8" customWidth="1"/>
    <col min="6" max="6" width="15.42578125" style="8" hidden="1" customWidth="1"/>
    <col min="7" max="8" width="15.42578125" style="16" customWidth="1"/>
    <col min="9" max="9" width="15.42578125" style="17" hidden="1" customWidth="1"/>
    <col min="10" max="10" width="17.42578125" style="16" customWidth="1"/>
    <col min="11" max="11" width="9.140625" style="8" customWidth="1"/>
    <col min="12" max="12" width="9.140625" style="8"/>
    <col min="13" max="16384" width="9.140625" style="1"/>
  </cols>
  <sheetData>
    <row r="1" spans="1:11" x14ac:dyDescent="0.25">
      <c r="A1" s="3"/>
      <c r="B1" s="3"/>
      <c r="C1" s="3"/>
      <c r="D1" s="3"/>
      <c r="E1" s="3"/>
      <c r="F1" s="3"/>
      <c r="G1" s="4"/>
      <c r="H1" s="26"/>
      <c r="I1" s="26" t="s">
        <v>363</v>
      </c>
      <c r="J1" s="26" t="s">
        <v>363</v>
      </c>
    </row>
    <row r="2" spans="1:11" x14ac:dyDescent="0.25">
      <c r="A2" s="3"/>
      <c r="B2" s="3"/>
      <c r="C2" s="3"/>
      <c r="D2" s="3"/>
      <c r="E2" s="3"/>
      <c r="F2" s="3"/>
      <c r="G2" s="4"/>
      <c r="H2" s="26"/>
      <c r="I2" s="26"/>
      <c r="J2" s="26"/>
    </row>
    <row r="3" spans="1:11" ht="45" customHeight="1" x14ac:dyDescent="0.25">
      <c r="A3" s="2" t="s">
        <v>370</v>
      </c>
      <c r="B3" s="2"/>
      <c r="C3" s="2"/>
      <c r="D3" s="2"/>
      <c r="E3" s="2"/>
      <c r="F3" s="2"/>
      <c r="G3" s="2"/>
      <c r="H3" s="2"/>
      <c r="I3" s="2"/>
      <c r="J3" s="2"/>
    </row>
    <row r="4" spans="1:11" x14ac:dyDescent="0.25">
      <c r="A4" s="6"/>
      <c r="B4" s="6"/>
      <c r="C4" s="6"/>
      <c r="D4" s="6"/>
      <c r="E4" s="6"/>
      <c r="F4" s="6"/>
      <c r="G4" s="6"/>
      <c r="H4" s="6"/>
      <c r="I4" s="6"/>
      <c r="J4" s="27"/>
    </row>
    <row r="5" spans="1:11" x14ac:dyDescent="0.25">
      <c r="A5" s="5" t="s">
        <v>364</v>
      </c>
      <c r="B5" s="5"/>
      <c r="C5" s="5"/>
      <c r="D5" s="5"/>
      <c r="E5" s="5"/>
      <c r="F5" s="5"/>
      <c r="G5" s="5"/>
      <c r="H5" s="5"/>
      <c r="I5" s="5"/>
      <c r="J5" s="5"/>
    </row>
    <row r="6" spans="1:11" x14ac:dyDescent="0.25">
      <c r="A6" s="28" t="s">
        <v>0</v>
      </c>
      <c r="B6" s="28" t="s">
        <v>1</v>
      </c>
      <c r="C6" s="29" t="s">
        <v>365</v>
      </c>
      <c r="D6" s="29" t="s">
        <v>366</v>
      </c>
      <c r="E6" s="29" t="s">
        <v>367</v>
      </c>
      <c r="F6" s="29" t="s">
        <v>368</v>
      </c>
      <c r="G6" s="29" t="s">
        <v>368</v>
      </c>
      <c r="H6" s="29" t="s">
        <v>2</v>
      </c>
      <c r="I6" s="29" t="s">
        <v>2</v>
      </c>
      <c r="J6" s="30" t="s">
        <v>369</v>
      </c>
    </row>
    <row r="7" spans="1:11" ht="28.5" customHeight="1" x14ac:dyDescent="0.25">
      <c r="A7" s="28"/>
      <c r="B7" s="28"/>
      <c r="C7" s="31"/>
      <c r="D7" s="31"/>
      <c r="E7" s="31"/>
      <c r="F7" s="31"/>
      <c r="G7" s="31"/>
      <c r="H7" s="31"/>
      <c r="I7" s="31"/>
      <c r="J7" s="30"/>
    </row>
    <row r="8" spans="1:11" ht="63" x14ac:dyDescent="0.25">
      <c r="A8" s="22" t="s">
        <v>3</v>
      </c>
      <c r="B8" s="23" t="s">
        <v>4</v>
      </c>
      <c r="C8" s="23" t="s">
        <v>5</v>
      </c>
      <c r="D8" s="23" t="s">
        <v>6</v>
      </c>
      <c r="E8" s="23" t="s">
        <v>7</v>
      </c>
      <c r="F8" s="24">
        <v>341979938.54000002</v>
      </c>
      <c r="G8" s="20">
        <f>F8/1000</f>
        <v>341979.93854</v>
      </c>
      <c r="H8" s="20">
        <f>I8/1000</f>
        <v>171936.27481999999</v>
      </c>
      <c r="I8" s="25">
        <v>171936274.81999999</v>
      </c>
      <c r="J8" s="20">
        <f>I8/F8*100</f>
        <v>50.276713761058623</v>
      </c>
      <c r="K8" s="7"/>
    </row>
    <row r="9" spans="1:11" ht="31.5" outlineLevel="1" x14ac:dyDescent="0.25">
      <c r="A9" s="9" t="s">
        <v>8</v>
      </c>
      <c r="B9" s="10" t="s">
        <v>4</v>
      </c>
      <c r="C9" s="10" t="s">
        <v>9</v>
      </c>
      <c r="D9" s="10" t="s">
        <v>6</v>
      </c>
      <c r="E9" s="10" t="s">
        <v>7</v>
      </c>
      <c r="F9" s="11">
        <v>2411041</v>
      </c>
      <c r="G9" s="14">
        <f t="shared" ref="G9:G72" si="0">F9/1000</f>
        <v>2411.0410000000002</v>
      </c>
      <c r="H9" s="14">
        <f t="shared" ref="H9:H72" si="1">I9/1000</f>
        <v>1235.8373999999999</v>
      </c>
      <c r="I9" s="15">
        <v>1235837.3999999999</v>
      </c>
      <c r="J9" s="14">
        <f t="shared" ref="J9:J72" si="2">I9/F9*100</f>
        <v>51.257419512982153</v>
      </c>
      <c r="K9" s="7"/>
    </row>
    <row r="10" spans="1:11" ht="78.75" outlineLevel="2" x14ac:dyDescent="0.25">
      <c r="A10" s="9" t="s">
        <v>10</v>
      </c>
      <c r="B10" s="10" t="s">
        <v>4</v>
      </c>
      <c r="C10" s="10" t="s">
        <v>11</v>
      </c>
      <c r="D10" s="10" t="s">
        <v>6</v>
      </c>
      <c r="E10" s="10" t="s">
        <v>7</v>
      </c>
      <c r="F10" s="11">
        <v>2411041</v>
      </c>
      <c r="G10" s="14">
        <f t="shared" si="0"/>
        <v>2411.0410000000002</v>
      </c>
      <c r="H10" s="14">
        <f t="shared" si="1"/>
        <v>1235.8373999999999</v>
      </c>
      <c r="I10" s="15">
        <v>1235837.3999999999</v>
      </c>
      <c r="J10" s="14">
        <f t="shared" si="2"/>
        <v>51.257419512982153</v>
      </c>
      <c r="K10" s="7"/>
    </row>
    <row r="11" spans="1:11" ht="47.25" outlineLevel="3" x14ac:dyDescent="0.25">
      <c r="A11" s="9" t="s">
        <v>12</v>
      </c>
      <c r="B11" s="10" t="s">
        <v>4</v>
      </c>
      <c r="C11" s="10" t="s">
        <v>11</v>
      </c>
      <c r="D11" s="10" t="s">
        <v>13</v>
      </c>
      <c r="E11" s="10" t="s">
        <v>7</v>
      </c>
      <c r="F11" s="11">
        <v>2411041</v>
      </c>
      <c r="G11" s="14">
        <f t="shared" si="0"/>
        <v>2411.0410000000002</v>
      </c>
      <c r="H11" s="14">
        <f t="shared" si="1"/>
        <v>1235.8373999999999</v>
      </c>
      <c r="I11" s="15">
        <v>1235837.3999999999</v>
      </c>
      <c r="J11" s="14">
        <f t="shared" si="2"/>
        <v>51.257419512982153</v>
      </c>
      <c r="K11" s="7"/>
    </row>
    <row r="12" spans="1:11" ht="31.5" outlineLevel="4" x14ac:dyDescent="0.25">
      <c r="A12" s="9" t="s">
        <v>14</v>
      </c>
      <c r="B12" s="10" t="s">
        <v>4</v>
      </c>
      <c r="C12" s="10" t="s">
        <v>11</v>
      </c>
      <c r="D12" s="10" t="s">
        <v>15</v>
      </c>
      <c r="E12" s="10" t="s">
        <v>7</v>
      </c>
      <c r="F12" s="11">
        <v>2387041</v>
      </c>
      <c r="G12" s="14">
        <f t="shared" si="0"/>
        <v>2387.0410000000002</v>
      </c>
      <c r="H12" s="14">
        <f t="shared" si="1"/>
        <v>1235.8373999999999</v>
      </c>
      <c r="I12" s="15">
        <v>1235837.3999999999</v>
      </c>
      <c r="J12" s="14">
        <f t="shared" si="2"/>
        <v>51.772776420681495</v>
      </c>
      <c r="K12" s="7"/>
    </row>
    <row r="13" spans="1:11" ht="126" outlineLevel="5" x14ac:dyDescent="0.25">
      <c r="A13" s="9" t="s">
        <v>16</v>
      </c>
      <c r="B13" s="10" t="s">
        <v>4</v>
      </c>
      <c r="C13" s="10" t="s">
        <v>11</v>
      </c>
      <c r="D13" s="10" t="s">
        <v>15</v>
      </c>
      <c r="E13" s="10" t="s">
        <v>17</v>
      </c>
      <c r="F13" s="11">
        <v>2376041</v>
      </c>
      <c r="G13" s="14">
        <f t="shared" si="0"/>
        <v>2376.0410000000002</v>
      </c>
      <c r="H13" s="14">
        <f t="shared" si="1"/>
        <v>1235.8373999999999</v>
      </c>
      <c r="I13" s="15">
        <v>1235837.3999999999</v>
      </c>
      <c r="J13" s="14">
        <f t="shared" si="2"/>
        <v>52.01246106443449</v>
      </c>
      <c r="K13" s="7"/>
    </row>
    <row r="14" spans="1:11" ht="47.25" outlineLevel="5" x14ac:dyDescent="0.25">
      <c r="A14" s="9" t="s">
        <v>18</v>
      </c>
      <c r="B14" s="10" t="s">
        <v>4</v>
      </c>
      <c r="C14" s="10" t="s">
        <v>11</v>
      </c>
      <c r="D14" s="10" t="s">
        <v>15</v>
      </c>
      <c r="E14" s="10" t="s">
        <v>19</v>
      </c>
      <c r="F14" s="11">
        <v>11000</v>
      </c>
      <c r="G14" s="14">
        <f t="shared" si="0"/>
        <v>11</v>
      </c>
      <c r="H14" s="14">
        <f t="shared" si="1"/>
        <v>0</v>
      </c>
      <c r="I14" s="15">
        <v>0</v>
      </c>
      <c r="J14" s="14">
        <f t="shared" si="2"/>
        <v>0</v>
      </c>
      <c r="K14" s="7"/>
    </row>
    <row r="15" spans="1:11" ht="31.5" outlineLevel="4" x14ac:dyDescent="0.25">
      <c r="A15" s="9" t="s">
        <v>14</v>
      </c>
      <c r="B15" s="10" t="s">
        <v>4</v>
      </c>
      <c r="C15" s="10" t="s">
        <v>11</v>
      </c>
      <c r="D15" s="10" t="s">
        <v>20</v>
      </c>
      <c r="E15" s="10" t="s">
        <v>7</v>
      </c>
      <c r="F15" s="11">
        <v>24000</v>
      </c>
      <c r="G15" s="14">
        <f t="shared" si="0"/>
        <v>24</v>
      </c>
      <c r="H15" s="14">
        <f t="shared" si="1"/>
        <v>0</v>
      </c>
      <c r="I15" s="15">
        <v>0</v>
      </c>
      <c r="J15" s="14">
        <f t="shared" si="2"/>
        <v>0</v>
      </c>
      <c r="K15" s="7"/>
    </row>
    <row r="16" spans="1:11" ht="47.25" outlineLevel="5" x14ac:dyDescent="0.25">
      <c r="A16" s="9" t="s">
        <v>18</v>
      </c>
      <c r="B16" s="10" t="s">
        <v>4</v>
      </c>
      <c r="C16" s="10" t="s">
        <v>11</v>
      </c>
      <c r="D16" s="10" t="s">
        <v>20</v>
      </c>
      <c r="E16" s="10" t="s">
        <v>19</v>
      </c>
      <c r="F16" s="11">
        <v>24000</v>
      </c>
      <c r="G16" s="14">
        <f t="shared" si="0"/>
        <v>24</v>
      </c>
      <c r="H16" s="14">
        <f t="shared" si="1"/>
        <v>0</v>
      </c>
      <c r="I16" s="15">
        <v>0</v>
      </c>
      <c r="J16" s="14">
        <f t="shared" si="2"/>
        <v>0</v>
      </c>
      <c r="K16" s="7"/>
    </row>
    <row r="17" spans="1:11" outlineLevel="1" x14ac:dyDescent="0.25">
      <c r="A17" s="9" t="s">
        <v>21</v>
      </c>
      <c r="B17" s="10" t="s">
        <v>4</v>
      </c>
      <c r="C17" s="10" t="s">
        <v>22</v>
      </c>
      <c r="D17" s="10" t="s">
        <v>6</v>
      </c>
      <c r="E17" s="10" t="s">
        <v>7</v>
      </c>
      <c r="F17" s="11">
        <v>323085027.54000002</v>
      </c>
      <c r="G17" s="14">
        <f t="shared" si="0"/>
        <v>323085.02754000004</v>
      </c>
      <c r="H17" s="14">
        <f t="shared" si="1"/>
        <v>161902.59315999999</v>
      </c>
      <c r="I17" s="15">
        <v>161902593.16</v>
      </c>
      <c r="J17" s="14">
        <f t="shared" si="2"/>
        <v>50.111450348764741</v>
      </c>
      <c r="K17" s="7"/>
    </row>
    <row r="18" spans="1:11" outlineLevel="2" x14ac:dyDescent="0.25">
      <c r="A18" s="9" t="s">
        <v>23</v>
      </c>
      <c r="B18" s="10" t="s">
        <v>4</v>
      </c>
      <c r="C18" s="10" t="s">
        <v>24</v>
      </c>
      <c r="D18" s="10" t="s">
        <v>6</v>
      </c>
      <c r="E18" s="10" t="s">
        <v>7</v>
      </c>
      <c r="F18" s="11">
        <v>147522715.90000001</v>
      </c>
      <c r="G18" s="14">
        <f t="shared" si="0"/>
        <v>147522.71590000001</v>
      </c>
      <c r="H18" s="14">
        <f t="shared" si="1"/>
        <v>72060.673599999995</v>
      </c>
      <c r="I18" s="15">
        <v>72060673.599999994</v>
      </c>
      <c r="J18" s="14">
        <f t="shared" si="2"/>
        <v>48.847171203685782</v>
      </c>
      <c r="K18" s="7"/>
    </row>
    <row r="19" spans="1:11" ht="47.25" outlineLevel="3" x14ac:dyDescent="0.25">
      <c r="A19" s="9" t="s">
        <v>25</v>
      </c>
      <c r="B19" s="10" t="s">
        <v>4</v>
      </c>
      <c r="C19" s="10" t="s">
        <v>24</v>
      </c>
      <c r="D19" s="10" t="s">
        <v>26</v>
      </c>
      <c r="E19" s="10" t="s">
        <v>7</v>
      </c>
      <c r="F19" s="11">
        <v>145722715.90000001</v>
      </c>
      <c r="G19" s="14">
        <f t="shared" si="0"/>
        <v>145722.71590000001</v>
      </c>
      <c r="H19" s="14">
        <f t="shared" si="1"/>
        <v>72060.673599999995</v>
      </c>
      <c r="I19" s="15">
        <v>72060673.599999994</v>
      </c>
      <c r="J19" s="14">
        <f t="shared" si="2"/>
        <v>49.450542528627132</v>
      </c>
      <c r="K19" s="7"/>
    </row>
    <row r="20" spans="1:11" ht="31.5" outlineLevel="4" x14ac:dyDescent="0.25">
      <c r="A20" s="9" t="s">
        <v>27</v>
      </c>
      <c r="B20" s="10" t="s">
        <v>4</v>
      </c>
      <c r="C20" s="10" t="s">
        <v>24</v>
      </c>
      <c r="D20" s="10" t="s">
        <v>28</v>
      </c>
      <c r="E20" s="10" t="s">
        <v>7</v>
      </c>
      <c r="F20" s="11">
        <v>59267515.899999999</v>
      </c>
      <c r="G20" s="14">
        <f t="shared" si="0"/>
        <v>59267.515899999999</v>
      </c>
      <c r="H20" s="14">
        <f t="shared" si="1"/>
        <v>23366.309649999999</v>
      </c>
      <c r="I20" s="15">
        <v>23366309.649999999</v>
      </c>
      <c r="J20" s="14">
        <f t="shared" si="2"/>
        <v>39.425154395580122</v>
      </c>
      <c r="K20" s="7"/>
    </row>
    <row r="21" spans="1:11" ht="126" outlineLevel="5" x14ac:dyDescent="0.25">
      <c r="A21" s="9" t="s">
        <v>16</v>
      </c>
      <c r="B21" s="10" t="s">
        <v>4</v>
      </c>
      <c r="C21" s="10" t="s">
        <v>24</v>
      </c>
      <c r="D21" s="10" t="s">
        <v>28</v>
      </c>
      <c r="E21" s="10" t="s">
        <v>17</v>
      </c>
      <c r="F21" s="11">
        <v>24483700</v>
      </c>
      <c r="G21" s="14">
        <f t="shared" si="0"/>
        <v>24483.7</v>
      </c>
      <c r="H21" s="14">
        <f t="shared" si="1"/>
        <v>9773.18606</v>
      </c>
      <c r="I21" s="15">
        <v>9773186.0600000005</v>
      </c>
      <c r="J21" s="14">
        <f t="shared" si="2"/>
        <v>39.917112446239742</v>
      </c>
      <c r="K21" s="7"/>
    </row>
    <row r="22" spans="1:11" ht="47.25" outlineLevel="5" x14ac:dyDescent="0.25">
      <c r="A22" s="9" t="s">
        <v>18</v>
      </c>
      <c r="B22" s="10" t="s">
        <v>4</v>
      </c>
      <c r="C22" s="10" t="s">
        <v>24</v>
      </c>
      <c r="D22" s="10" t="s">
        <v>28</v>
      </c>
      <c r="E22" s="10" t="s">
        <v>19</v>
      </c>
      <c r="F22" s="11">
        <v>34654615.899999999</v>
      </c>
      <c r="G22" s="14">
        <f t="shared" si="0"/>
        <v>34654.615899999997</v>
      </c>
      <c r="H22" s="14">
        <f t="shared" si="1"/>
        <v>13554.25359</v>
      </c>
      <c r="I22" s="15">
        <v>13554253.59</v>
      </c>
      <c r="J22" s="14">
        <f t="shared" si="2"/>
        <v>39.11240461909145</v>
      </c>
      <c r="K22" s="7"/>
    </row>
    <row r="23" spans="1:11" ht="31.5" outlineLevel="5" x14ac:dyDescent="0.25">
      <c r="A23" s="9" t="s">
        <v>29</v>
      </c>
      <c r="B23" s="10" t="s">
        <v>4</v>
      </c>
      <c r="C23" s="10" t="s">
        <v>24</v>
      </c>
      <c r="D23" s="10" t="s">
        <v>28</v>
      </c>
      <c r="E23" s="10" t="s">
        <v>30</v>
      </c>
      <c r="F23" s="11">
        <v>129200</v>
      </c>
      <c r="G23" s="14">
        <f t="shared" si="0"/>
        <v>129.19999999999999</v>
      </c>
      <c r="H23" s="14">
        <f t="shared" si="1"/>
        <v>38.869999999999997</v>
      </c>
      <c r="I23" s="15">
        <v>38870</v>
      </c>
      <c r="J23" s="14">
        <f t="shared" si="2"/>
        <v>30.085139318885449</v>
      </c>
      <c r="K23" s="7"/>
    </row>
    <row r="24" spans="1:11" ht="47.25" outlineLevel="4" x14ac:dyDescent="0.25">
      <c r="A24" s="9" t="s">
        <v>31</v>
      </c>
      <c r="B24" s="10" t="s">
        <v>4</v>
      </c>
      <c r="C24" s="10" t="s">
        <v>24</v>
      </c>
      <c r="D24" s="10" t="s">
        <v>32</v>
      </c>
      <c r="E24" s="10" t="s">
        <v>7</v>
      </c>
      <c r="F24" s="11">
        <v>26513700</v>
      </c>
      <c r="G24" s="14">
        <f t="shared" si="0"/>
        <v>26513.7</v>
      </c>
      <c r="H24" s="14">
        <f t="shared" si="1"/>
        <v>19708.500749999999</v>
      </c>
      <c r="I24" s="15">
        <v>19708500.75</v>
      </c>
      <c r="J24" s="14">
        <f t="shared" si="2"/>
        <v>74.333272044263907</v>
      </c>
      <c r="K24" s="7"/>
    </row>
    <row r="25" spans="1:11" ht="126" outlineLevel="5" x14ac:dyDescent="0.25">
      <c r="A25" s="9" t="s">
        <v>16</v>
      </c>
      <c r="B25" s="10" t="s">
        <v>4</v>
      </c>
      <c r="C25" s="10" t="s">
        <v>24</v>
      </c>
      <c r="D25" s="10" t="s">
        <v>32</v>
      </c>
      <c r="E25" s="10" t="s">
        <v>17</v>
      </c>
      <c r="F25" s="11">
        <v>17851100</v>
      </c>
      <c r="G25" s="14">
        <f t="shared" si="0"/>
        <v>17851.099999999999</v>
      </c>
      <c r="H25" s="14">
        <f t="shared" si="1"/>
        <v>14592.22078</v>
      </c>
      <c r="I25" s="15">
        <v>14592220.779999999</v>
      </c>
      <c r="J25" s="14">
        <f t="shared" si="2"/>
        <v>81.744098570956396</v>
      </c>
      <c r="K25" s="7"/>
    </row>
    <row r="26" spans="1:11" ht="47.25" outlineLevel="5" x14ac:dyDescent="0.25">
      <c r="A26" s="9" t="s">
        <v>18</v>
      </c>
      <c r="B26" s="10" t="s">
        <v>4</v>
      </c>
      <c r="C26" s="10" t="s">
        <v>24</v>
      </c>
      <c r="D26" s="10" t="s">
        <v>32</v>
      </c>
      <c r="E26" s="10" t="s">
        <v>19</v>
      </c>
      <c r="F26" s="11">
        <v>8254500</v>
      </c>
      <c r="G26" s="14">
        <f t="shared" si="0"/>
        <v>8254.5</v>
      </c>
      <c r="H26" s="14">
        <f t="shared" si="1"/>
        <v>4911.1679699999995</v>
      </c>
      <c r="I26" s="15">
        <v>4911167.97</v>
      </c>
      <c r="J26" s="14">
        <f t="shared" si="2"/>
        <v>59.496855896783572</v>
      </c>
      <c r="K26" s="7"/>
    </row>
    <row r="27" spans="1:11" ht="31.5" outlineLevel="5" x14ac:dyDescent="0.25">
      <c r="A27" s="9" t="s">
        <v>29</v>
      </c>
      <c r="B27" s="10" t="s">
        <v>4</v>
      </c>
      <c r="C27" s="10" t="s">
        <v>24</v>
      </c>
      <c r="D27" s="10" t="s">
        <v>32</v>
      </c>
      <c r="E27" s="10" t="s">
        <v>30</v>
      </c>
      <c r="F27" s="11">
        <v>408100</v>
      </c>
      <c r="G27" s="14">
        <f t="shared" si="0"/>
        <v>408.1</v>
      </c>
      <c r="H27" s="14">
        <f t="shared" si="1"/>
        <v>205.11199999999999</v>
      </c>
      <c r="I27" s="15">
        <v>205112</v>
      </c>
      <c r="J27" s="14">
        <f t="shared" si="2"/>
        <v>50.26023033570204</v>
      </c>
      <c r="K27" s="7"/>
    </row>
    <row r="28" spans="1:11" ht="63" outlineLevel="4" x14ac:dyDescent="0.25">
      <c r="A28" s="9" t="s">
        <v>33</v>
      </c>
      <c r="B28" s="10" t="s">
        <v>4</v>
      </c>
      <c r="C28" s="10" t="s">
        <v>24</v>
      </c>
      <c r="D28" s="10" t="s">
        <v>34</v>
      </c>
      <c r="E28" s="10" t="s">
        <v>7</v>
      </c>
      <c r="F28" s="11">
        <v>650600</v>
      </c>
      <c r="G28" s="14">
        <f t="shared" si="0"/>
        <v>650.6</v>
      </c>
      <c r="H28" s="14">
        <f t="shared" si="1"/>
        <v>0</v>
      </c>
      <c r="I28" s="15">
        <v>0</v>
      </c>
      <c r="J28" s="14">
        <f t="shared" si="2"/>
        <v>0</v>
      </c>
      <c r="K28" s="7"/>
    </row>
    <row r="29" spans="1:11" ht="126" outlineLevel="5" x14ac:dyDescent="0.25">
      <c r="A29" s="9" t="s">
        <v>16</v>
      </c>
      <c r="B29" s="10" t="s">
        <v>4</v>
      </c>
      <c r="C29" s="10" t="s">
        <v>24</v>
      </c>
      <c r="D29" s="10" t="s">
        <v>34</v>
      </c>
      <c r="E29" s="10" t="s">
        <v>17</v>
      </c>
      <c r="F29" s="11">
        <v>650600</v>
      </c>
      <c r="G29" s="14">
        <f t="shared" si="0"/>
        <v>650.6</v>
      </c>
      <c r="H29" s="14">
        <f t="shared" si="1"/>
        <v>0</v>
      </c>
      <c r="I29" s="15">
        <v>0</v>
      </c>
      <c r="J29" s="14">
        <f t="shared" si="2"/>
        <v>0</v>
      </c>
      <c r="K29" s="7"/>
    </row>
    <row r="30" spans="1:11" ht="78.75" outlineLevel="4" x14ac:dyDescent="0.25">
      <c r="A30" s="9" t="s">
        <v>35</v>
      </c>
      <c r="B30" s="10" t="s">
        <v>4</v>
      </c>
      <c r="C30" s="10" t="s">
        <v>24</v>
      </c>
      <c r="D30" s="10" t="s">
        <v>36</v>
      </c>
      <c r="E30" s="10" t="s">
        <v>7</v>
      </c>
      <c r="F30" s="11">
        <v>59290900</v>
      </c>
      <c r="G30" s="14">
        <f t="shared" si="0"/>
        <v>59290.9</v>
      </c>
      <c r="H30" s="14">
        <f t="shared" si="1"/>
        <v>28985.8632</v>
      </c>
      <c r="I30" s="15">
        <v>28985863.199999999</v>
      </c>
      <c r="J30" s="14">
        <f t="shared" si="2"/>
        <v>48.88754125843932</v>
      </c>
      <c r="K30" s="7"/>
    </row>
    <row r="31" spans="1:11" ht="126" outlineLevel="5" x14ac:dyDescent="0.25">
      <c r="A31" s="9" t="s">
        <v>16</v>
      </c>
      <c r="B31" s="10" t="s">
        <v>4</v>
      </c>
      <c r="C31" s="10" t="s">
        <v>24</v>
      </c>
      <c r="D31" s="10" t="s">
        <v>36</v>
      </c>
      <c r="E31" s="10" t="s">
        <v>17</v>
      </c>
      <c r="F31" s="11">
        <v>58699400</v>
      </c>
      <c r="G31" s="14">
        <f t="shared" si="0"/>
        <v>58699.4</v>
      </c>
      <c r="H31" s="14">
        <f t="shared" si="1"/>
        <v>28751.33438</v>
      </c>
      <c r="I31" s="15">
        <v>28751334.379999999</v>
      </c>
      <c r="J31" s="14">
        <f t="shared" si="2"/>
        <v>48.980627365867448</v>
      </c>
      <c r="K31" s="7"/>
    </row>
    <row r="32" spans="1:11" ht="47.25" outlineLevel="5" x14ac:dyDescent="0.25">
      <c r="A32" s="9" t="s">
        <v>18</v>
      </c>
      <c r="B32" s="10" t="s">
        <v>4</v>
      </c>
      <c r="C32" s="10" t="s">
        <v>24</v>
      </c>
      <c r="D32" s="10" t="s">
        <v>36</v>
      </c>
      <c r="E32" s="10" t="s">
        <v>19</v>
      </c>
      <c r="F32" s="11">
        <v>591500</v>
      </c>
      <c r="G32" s="14">
        <f t="shared" si="0"/>
        <v>591.5</v>
      </c>
      <c r="H32" s="14">
        <f t="shared" si="1"/>
        <v>234.52882</v>
      </c>
      <c r="I32" s="15">
        <v>234528.82</v>
      </c>
      <c r="J32" s="14">
        <f t="shared" si="2"/>
        <v>39.649842772612004</v>
      </c>
      <c r="K32" s="7"/>
    </row>
    <row r="33" spans="1:11" ht="63" outlineLevel="3" x14ac:dyDescent="0.25">
      <c r="A33" s="9" t="s">
        <v>37</v>
      </c>
      <c r="B33" s="10" t="s">
        <v>4</v>
      </c>
      <c r="C33" s="10" t="s">
        <v>24</v>
      </c>
      <c r="D33" s="10" t="s">
        <v>38</v>
      </c>
      <c r="E33" s="10" t="s">
        <v>7</v>
      </c>
      <c r="F33" s="11">
        <v>1800000</v>
      </c>
      <c r="G33" s="14">
        <f t="shared" si="0"/>
        <v>1800</v>
      </c>
      <c r="H33" s="14">
        <f t="shared" si="1"/>
        <v>0</v>
      </c>
      <c r="I33" s="15">
        <v>0</v>
      </c>
      <c r="J33" s="14">
        <f t="shared" si="2"/>
        <v>0</v>
      </c>
      <c r="K33" s="7"/>
    </row>
    <row r="34" spans="1:11" ht="47.25" outlineLevel="4" x14ac:dyDescent="0.25">
      <c r="A34" s="9" t="s">
        <v>39</v>
      </c>
      <c r="B34" s="10" t="s">
        <v>4</v>
      </c>
      <c r="C34" s="10" t="s">
        <v>24</v>
      </c>
      <c r="D34" s="10" t="s">
        <v>40</v>
      </c>
      <c r="E34" s="10" t="s">
        <v>7</v>
      </c>
      <c r="F34" s="11">
        <v>1800000</v>
      </c>
      <c r="G34" s="14">
        <f t="shared" si="0"/>
        <v>1800</v>
      </c>
      <c r="H34" s="14">
        <f t="shared" si="1"/>
        <v>0</v>
      </c>
      <c r="I34" s="15">
        <v>0</v>
      </c>
      <c r="J34" s="14">
        <f t="shared" si="2"/>
        <v>0</v>
      </c>
      <c r="K34" s="7"/>
    </row>
    <row r="35" spans="1:11" ht="47.25" outlineLevel="5" x14ac:dyDescent="0.25">
      <c r="A35" s="9" t="s">
        <v>18</v>
      </c>
      <c r="B35" s="10" t="s">
        <v>4</v>
      </c>
      <c r="C35" s="10" t="s">
        <v>24</v>
      </c>
      <c r="D35" s="10" t="s">
        <v>40</v>
      </c>
      <c r="E35" s="10" t="s">
        <v>19</v>
      </c>
      <c r="F35" s="11">
        <v>1800000</v>
      </c>
      <c r="G35" s="14">
        <f t="shared" si="0"/>
        <v>1800</v>
      </c>
      <c r="H35" s="14">
        <f t="shared" si="1"/>
        <v>0</v>
      </c>
      <c r="I35" s="15">
        <v>0</v>
      </c>
      <c r="J35" s="14">
        <f t="shared" si="2"/>
        <v>0</v>
      </c>
      <c r="K35" s="7"/>
    </row>
    <row r="36" spans="1:11" outlineLevel="2" x14ac:dyDescent="0.25">
      <c r="A36" s="9" t="s">
        <v>41</v>
      </c>
      <c r="B36" s="10" t="s">
        <v>4</v>
      </c>
      <c r="C36" s="10" t="s">
        <v>42</v>
      </c>
      <c r="D36" s="10" t="s">
        <v>6</v>
      </c>
      <c r="E36" s="10" t="s">
        <v>7</v>
      </c>
      <c r="F36" s="11">
        <v>155041460.97999999</v>
      </c>
      <c r="G36" s="14">
        <f t="shared" si="0"/>
        <v>155041.46098</v>
      </c>
      <c r="H36" s="14">
        <f t="shared" si="1"/>
        <v>80318.195049999995</v>
      </c>
      <c r="I36" s="15">
        <v>80318195.049999997</v>
      </c>
      <c r="J36" s="14">
        <f t="shared" si="2"/>
        <v>51.804333203723409</v>
      </c>
      <c r="K36" s="7"/>
    </row>
    <row r="37" spans="1:11" ht="47.25" outlineLevel="3" x14ac:dyDescent="0.25">
      <c r="A37" s="9" t="s">
        <v>25</v>
      </c>
      <c r="B37" s="10" t="s">
        <v>4</v>
      </c>
      <c r="C37" s="10" t="s">
        <v>42</v>
      </c>
      <c r="D37" s="10" t="s">
        <v>26</v>
      </c>
      <c r="E37" s="10" t="s">
        <v>7</v>
      </c>
      <c r="F37" s="11">
        <v>154055460.97999999</v>
      </c>
      <c r="G37" s="14">
        <f t="shared" si="0"/>
        <v>154055.46098</v>
      </c>
      <c r="H37" s="14">
        <f t="shared" si="1"/>
        <v>79498.18505</v>
      </c>
      <c r="I37" s="15">
        <v>79498185.049999997</v>
      </c>
      <c r="J37" s="14">
        <f t="shared" si="2"/>
        <v>51.603613753309737</v>
      </c>
      <c r="K37" s="7"/>
    </row>
    <row r="38" spans="1:11" ht="204.75" outlineLevel="4" x14ac:dyDescent="0.25">
      <c r="A38" s="9" t="s">
        <v>43</v>
      </c>
      <c r="B38" s="10" t="s">
        <v>4</v>
      </c>
      <c r="C38" s="10" t="s">
        <v>42</v>
      </c>
      <c r="D38" s="10" t="s">
        <v>44</v>
      </c>
      <c r="E38" s="10" t="s">
        <v>7</v>
      </c>
      <c r="F38" s="11">
        <v>180000</v>
      </c>
      <c r="G38" s="14">
        <f t="shared" si="0"/>
        <v>180</v>
      </c>
      <c r="H38" s="14">
        <f t="shared" si="1"/>
        <v>81.332070000000002</v>
      </c>
      <c r="I38" s="15">
        <v>81332.070000000007</v>
      </c>
      <c r="J38" s="14">
        <f t="shared" si="2"/>
        <v>45.184483333333333</v>
      </c>
      <c r="K38" s="7"/>
    </row>
    <row r="39" spans="1:11" ht="126" outlineLevel="5" x14ac:dyDescent="0.25">
      <c r="A39" s="9" t="s">
        <v>16</v>
      </c>
      <c r="B39" s="10" t="s">
        <v>4</v>
      </c>
      <c r="C39" s="10" t="s">
        <v>42</v>
      </c>
      <c r="D39" s="10" t="s">
        <v>44</v>
      </c>
      <c r="E39" s="10" t="s">
        <v>17</v>
      </c>
      <c r="F39" s="11">
        <v>180000</v>
      </c>
      <c r="G39" s="14">
        <f t="shared" si="0"/>
        <v>180</v>
      </c>
      <c r="H39" s="14">
        <f t="shared" si="1"/>
        <v>81.332070000000002</v>
      </c>
      <c r="I39" s="15">
        <v>81332.070000000007</v>
      </c>
      <c r="J39" s="14">
        <f t="shared" si="2"/>
        <v>45.184483333333333</v>
      </c>
      <c r="K39" s="7"/>
    </row>
    <row r="40" spans="1:11" ht="110.25" outlineLevel="4" x14ac:dyDescent="0.25">
      <c r="A40" s="9" t="s">
        <v>45</v>
      </c>
      <c r="B40" s="10" t="s">
        <v>4</v>
      </c>
      <c r="C40" s="10" t="s">
        <v>42</v>
      </c>
      <c r="D40" s="10" t="s">
        <v>46</v>
      </c>
      <c r="E40" s="10" t="s">
        <v>7</v>
      </c>
      <c r="F40" s="11">
        <v>382600</v>
      </c>
      <c r="G40" s="14">
        <f t="shared" si="0"/>
        <v>382.6</v>
      </c>
      <c r="H40" s="14">
        <f t="shared" si="1"/>
        <v>207.54726000000002</v>
      </c>
      <c r="I40" s="15">
        <v>207547.26</v>
      </c>
      <c r="J40" s="14">
        <f t="shared" si="2"/>
        <v>54.246539466806063</v>
      </c>
      <c r="K40" s="7"/>
    </row>
    <row r="41" spans="1:11" ht="126" outlineLevel="5" x14ac:dyDescent="0.25">
      <c r="A41" s="9" t="s">
        <v>16</v>
      </c>
      <c r="B41" s="10" t="s">
        <v>4</v>
      </c>
      <c r="C41" s="10" t="s">
        <v>42</v>
      </c>
      <c r="D41" s="10" t="s">
        <v>46</v>
      </c>
      <c r="E41" s="10" t="s">
        <v>17</v>
      </c>
      <c r="F41" s="11">
        <v>382600</v>
      </c>
      <c r="G41" s="14">
        <f t="shared" si="0"/>
        <v>382.6</v>
      </c>
      <c r="H41" s="14">
        <f t="shared" si="1"/>
        <v>207.54726000000002</v>
      </c>
      <c r="I41" s="15">
        <v>207547.26</v>
      </c>
      <c r="J41" s="14">
        <f t="shared" si="2"/>
        <v>54.246539466806063</v>
      </c>
      <c r="K41" s="7"/>
    </row>
    <row r="42" spans="1:11" ht="189" outlineLevel="4" x14ac:dyDescent="0.25">
      <c r="A42" s="9" t="s">
        <v>47</v>
      </c>
      <c r="B42" s="10" t="s">
        <v>4</v>
      </c>
      <c r="C42" s="10" t="s">
        <v>42</v>
      </c>
      <c r="D42" s="10" t="s">
        <v>48</v>
      </c>
      <c r="E42" s="10" t="s">
        <v>7</v>
      </c>
      <c r="F42" s="11">
        <v>11139900</v>
      </c>
      <c r="G42" s="14">
        <f t="shared" si="0"/>
        <v>11139.9</v>
      </c>
      <c r="H42" s="14">
        <f t="shared" si="1"/>
        <v>5715.81005</v>
      </c>
      <c r="I42" s="15">
        <v>5715810.0499999998</v>
      </c>
      <c r="J42" s="14">
        <f t="shared" si="2"/>
        <v>51.30934792951463</v>
      </c>
      <c r="K42" s="7"/>
    </row>
    <row r="43" spans="1:11" ht="126" outlineLevel="5" x14ac:dyDescent="0.25">
      <c r="A43" s="9" t="s">
        <v>16</v>
      </c>
      <c r="B43" s="10" t="s">
        <v>4</v>
      </c>
      <c r="C43" s="10" t="s">
        <v>42</v>
      </c>
      <c r="D43" s="10" t="s">
        <v>48</v>
      </c>
      <c r="E43" s="10" t="s">
        <v>17</v>
      </c>
      <c r="F43" s="11">
        <v>11139900</v>
      </c>
      <c r="G43" s="14">
        <f t="shared" si="0"/>
        <v>11139.9</v>
      </c>
      <c r="H43" s="14">
        <f t="shared" si="1"/>
        <v>5715.81005</v>
      </c>
      <c r="I43" s="15">
        <v>5715810.0499999998</v>
      </c>
      <c r="J43" s="14">
        <f t="shared" si="2"/>
        <v>51.30934792951463</v>
      </c>
      <c r="K43" s="7"/>
    </row>
    <row r="44" spans="1:11" ht="31.5" outlineLevel="4" x14ac:dyDescent="0.25">
      <c r="A44" s="9" t="s">
        <v>49</v>
      </c>
      <c r="B44" s="10" t="s">
        <v>4</v>
      </c>
      <c r="C44" s="10" t="s">
        <v>42</v>
      </c>
      <c r="D44" s="10" t="s">
        <v>50</v>
      </c>
      <c r="E44" s="10" t="s">
        <v>7</v>
      </c>
      <c r="F44" s="11">
        <v>31766060.98</v>
      </c>
      <c r="G44" s="14">
        <f t="shared" si="0"/>
        <v>31766.060980000002</v>
      </c>
      <c r="H44" s="14">
        <f t="shared" si="1"/>
        <v>12527.496070000001</v>
      </c>
      <c r="I44" s="15">
        <v>12527496.07</v>
      </c>
      <c r="J44" s="14">
        <f t="shared" si="2"/>
        <v>39.436731163764208</v>
      </c>
      <c r="K44" s="7"/>
    </row>
    <row r="45" spans="1:11" ht="126" outlineLevel="5" x14ac:dyDescent="0.25">
      <c r="A45" s="9" t="s">
        <v>16</v>
      </c>
      <c r="B45" s="10" t="s">
        <v>4</v>
      </c>
      <c r="C45" s="10" t="s">
        <v>42</v>
      </c>
      <c r="D45" s="10" t="s">
        <v>50</v>
      </c>
      <c r="E45" s="10" t="s">
        <v>17</v>
      </c>
      <c r="F45" s="11">
        <v>3649700</v>
      </c>
      <c r="G45" s="14">
        <f t="shared" si="0"/>
        <v>3649.7</v>
      </c>
      <c r="H45" s="14">
        <f t="shared" si="1"/>
        <v>1316.0165200000001</v>
      </c>
      <c r="I45" s="15">
        <v>1316016.52</v>
      </c>
      <c r="J45" s="14">
        <f t="shared" si="2"/>
        <v>36.058210811847552</v>
      </c>
      <c r="K45" s="7"/>
    </row>
    <row r="46" spans="1:11" ht="47.25" outlineLevel="5" x14ac:dyDescent="0.25">
      <c r="A46" s="9" t="s">
        <v>18</v>
      </c>
      <c r="B46" s="10" t="s">
        <v>4</v>
      </c>
      <c r="C46" s="10" t="s">
        <v>42</v>
      </c>
      <c r="D46" s="10" t="s">
        <v>50</v>
      </c>
      <c r="E46" s="10" t="s">
        <v>19</v>
      </c>
      <c r="F46" s="11">
        <v>27948760.98</v>
      </c>
      <c r="G46" s="14">
        <f t="shared" si="0"/>
        <v>27948.760979999999</v>
      </c>
      <c r="H46" s="14">
        <f t="shared" si="1"/>
        <v>11201.840550000001</v>
      </c>
      <c r="I46" s="15">
        <v>11201840.550000001</v>
      </c>
      <c r="J46" s="14">
        <f t="shared" si="2"/>
        <v>40.079918240440009</v>
      </c>
      <c r="K46" s="7"/>
    </row>
    <row r="47" spans="1:11" ht="31.5" outlineLevel="5" x14ac:dyDescent="0.25">
      <c r="A47" s="9" t="s">
        <v>29</v>
      </c>
      <c r="B47" s="10" t="s">
        <v>4</v>
      </c>
      <c r="C47" s="10" t="s">
        <v>42</v>
      </c>
      <c r="D47" s="10" t="s">
        <v>50</v>
      </c>
      <c r="E47" s="10" t="s">
        <v>30</v>
      </c>
      <c r="F47" s="11">
        <v>167600</v>
      </c>
      <c r="G47" s="14">
        <f t="shared" si="0"/>
        <v>167.6</v>
      </c>
      <c r="H47" s="14">
        <f t="shared" si="1"/>
        <v>9.6389999999999993</v>
      </c>
      <c r="I47" s="15">
        <v>9639</v>
      </c>
      <c r="J47" s="14">
        <f t="shared" si="2"/>
        <v>5.7511933174224348</v>
      </c>
      <c r="K47" s="7"/>
    </row>
    <row r="48" spans="1:11" ht="47.25" outlineLevel="4" x14ac:dyDescent="0.25">
      <c r="A48" s="9" t="s">
        <v>31</v>
      </c>
      <c r="B48" s="10" t="s">
        <v>4</v>
      </c>
      <c r="C48" s="10" t="s">
        <v>42</v>
      </c>
      <c r="D48" s="10" t="s">
        <v>51</v>
      </c>
      <c r="E48" s="10" t="s">
        <v>7</v>
      </c>
      <c r="F48" s="11">
        <v>10353600</v>
      </c>
      <c r="G48" s="14">
        <f t="shared" si="0"/>
        <v>10353.6</v>
      </c>
      <c r="H48" s="14">
        <f t="shared" si="1"/>
        <v>6687.3895599999996</v>
      </c>
      <c r="I48" s="15">
        <v>6687389.5599999996</v>
      </c>
      <c r="J48" s="14">
        <f t="shared" si="2"/>
        <v>64.589993432236128</v>
      </c>
      <c r="K48" s="7"/>
    </row>
    <row r="49" spans="1:11" ht="126" outlineLevel="5" x14ac:dyDescent="0.25">
      <c r="A49" s="9" t="s">
        <v>16</v>
      </c>
      <c r="B49" s="10" t="s">
        <v>4</v>
      </c>
      <c r="C49" s="10" t="s">
        <v>42</v>
      </c>
      <c r="D49" s="10" t="s">
        <v>51</v>
      </c>
      <c r="E49" s="10" t="s">
        <v>17</v>
      </c>
      <c r="F49" s="11">
        <v>2593100</v>
      </c>
      <c r="G49" s="14">
        <f t="shared" si="0"/>
        <v>2593.1</v>
      </c>
      <c r="H49" s="14">
        <f t="shared" si="1"/>
        <v>2162.6082200000001</v>
      </c>
      <c r="I49" s="15">
        <v>2162608.2200000002</v>
      </c>
      <c r="J49" s="14">
        <f t="shared" si="2"/>
        <v>83.398566194901861</v>
      </c>
      <c r="K49" s="7"/>
    </row>
    <row r="50" spans="1:11" ht="47.25" outlineLevel="5" x14ac:dyDescent="0.25">
      <c r="A50" s="9" t="s">
        <v>18</v>
      </c>
      <c r="B50" s="10" t="s">
        <v>4</v>
      </c>
      <c r="C50" s="10" t="s">
        <v>42</v>
      </c>
      <c r="D50" s="10" t="s">
        <v>51</v>
      </c>
      <c r="E50" s="10" t="s">
        <v>19</v>
      </c>
      <c r="F50" s="11">
        <v>6650300</v>
      </c>
      <c r="G50" s="14">
        <f t="shared" si="0"/>
        <v>6650.3</v>
      </c>
      <c r="H50" s="14">
        <f t="shared" si="1"/>
        <v>3971.1843399999998</v>
      </c>
      <c r="I50" s="15">
        <v>3971184.34</v>
      </c>
      <c r="J50" s="14">
        <f t="shared" si="2"/>
        <v>59.714363863284362</v>
      </c>
      <c r="K50" s="7"/>
    </row>
    <row r="51" spans="1:11" ht="31.5" outlineLevel="5" x14ac:dyDescent="0.25">
      <c r="A51" s="9" t="s">
        <v>29</v>
      </c>
      <c r="B51" s="10" t="s">
        <v>4</v>
      </c>
      <c r="C51" s="10" t="s">
        <v>42</v>
      </c>
      <c r="D51" s="10" t="s">
        <v>51</v>
      </c>
      <c r="E51" s="10" t="s">
        <v>30</v>
      </c>
      <c r="F51" s="11">
        <v>1110200</v>
      </c>
      <c r="G51" s="14">
        <f t="shared" si="0"/>
        <v>1110.2</v>
      </c>
      <c r="H51" s="14">
        <f t="shared" si="1"/>
        <v>553.59699999999998</v>
      </c>
      <c r="I51" s="15">
        <v>553597</v>
      </c>
      <c r="J51" s="14">
        <f t="shared" si="2"/>
        <v>49.864618987569806</v>
      </c>
      <c r="K51" s="7"/>
    </row>
    <row r="52" spans="1:11" ht="126" outlineLevel="4" x14ac:dyDescent="0.25">
      <c r="A52" s="9" t="s">
        <v>52</v>
      </c>
      <c r="B52" s="10" t="s">
        <v>4</v>
      </c>
      <c r="C52" s="10" t="s">
        <v>42</v>
      </c>
      <c r="D52" s="10" t="s">
        <v>53</v>
      </c>
      <c r="E52" s="10" t="s">
        <v>7</v>
      </c>
      <c r="F52" s="11">
        <v>2475000</v>
      </c>
      <c r="G52" s="14">
        <f t="shared" si="0"/>
        <v>2475</v>
      </c>
      <c r="H52" s="14">
        <f t="shared" si="1"/>
        <v>0</v>
      </c>
      <c r="I52" s="15">
        <v>0</v>
      </c>
      <c r="J52" s="14">
        <f t="shared" si="2"/>
        <v>0</v>
      </c>
      <c r="K52" s="7"/>
    </row>
    <row r="53" spans="1:11" ht="47.25" outlineLevel="5" x14ac:dyDescent="0.25">
      <c r="A53" s="9" t="s">
        <v>18</v>
      </c>
      <c r="B53" s="10" t="s">
        <v>4</v>
      </c>
      <c r="C53" s="10" t="s">
        <v>42</v>
      </c>
      <c r="D53" s="10" t="s">
        <v>53</v>
      </c>
      <c r="E53" s="10" t="s">
        <v>19</v>
      </c>
      <c r="F53" s="11">
        <v>2475000</v>
      </c>
      <c r="G53" s="14">
        <f t="shared" si="0"/>
        <v>2475</v>
      </c>
      <c r="H53" s="14">
        <f t="shared" si="1"/>
        <v>0</v>
      </c>
      <c r="I53" s="15">
        <v>0</v>
      </c>
      <c r="J53" s="14">
        <f t="shared" si="2"/>
        <v>0</v>
      </c>
      <c r="K53" s="7"/>
    </row>
    <row r="54" spans="1:11" ht="173.25" outlineLevel="4" x14ac:dyDescent="0.25">
      <c r="A54" s="9" t="s">
        <v>54</v>
      </c>
      <c r="B54" s="10" t="s">
        <v>4</v>
      </c>
      <c r="C54" s="10" t="s">
        <v>42</v>
      </c>
      <c r="D54" s="10" t="s">
        <v>55</v>
      </c>
      <c r="E54" s="10" t="s">
        <v>7</v>
      </c>
      <c r="F54" s="11">
        <v>92200</v>
      </c>
      <c r="G54" s="14">
        <f t="shared" si="0"/>
        <v>92.2</v>
      </c>
      <c r="H54" s="14">
        <f t="shared" si="1"/>
        <v>0</v>
      </c>
      <c r="I54" s="15">
        <v>0</v>
      </c>
      <c r="J54" s="14">
        <f t="shared" si="2"/>
        <v>0</v>
      </c>
      <c r="K54" s="7"/>
    </row>
    <row r="55" spans="1:11" ht="126" outlineLevel="5" x14ac:dyDescent="0.25">
      <c r="A55" s="9" t="s">
        <v>16</v>
      </c>
      <c r="B55" s="10" t="s">
        <v>4</v>
      </c>
      <c r="C55" s="10" t="s">
        <v>42</v>
      </c>
      <c r="D55" s="10" t="s">
        <v>55</v>
      </c>
      <c r="E55" s="10" t="s">
        <v>17</v>
      </c>
      <c r="F55" s="11">
        <v>92200</v>
      </c>
      <c r="G55" s="14">
        <f t="shared" si="0"/>
        <v>92.2</v>
      </c>
      <c r="H55" s="14">
        <f t="shared" si="1"/>
        <v>0</v>
      </c>
      <c r="I55" s="15">
        <v>0</v>
      </c>
      <c r="J55" s="14">
        <f t="shared" si="2"/>
        <v>0</v>
      </c>
      <c r="K55" s="7"/>
    </row>
    <row r="56" spans="1:11" ht="110.25" outlineLevel="4" x14ac:dyDescent="0.25">
      <c r="A56" s="9" t="s">
        <v>56</v>
      </c>
      <c r="B56" s="10" t="s">
        <v>4</v>
      </c>
      <c r="C56" s="10" t="s">
        <v>42</v>
      </c>
      <c r="D56" s="10" t="s">
        <v>57</v>
      </c>
      <c r="E56" s="10" t="s">
        <v>7</v>
      </c>
      <c r="F56" s="11">
        <v>94439000</v>
      </c>
      <c r="G56" s="14">
        <f t="shared" si="0"/>
        <v>94439</v>
      </c>
      <c r="H56" s="14">
        <f t="shared" si="1"/>
        <v>52807.725420000002</v>
      </c>
      <c r="I56" s="15">
        <v>52807725.420000002</v>
      </c>
      <c r="J56" s="14">
        <f t="shared" si="2"/>
        <v>55.91728567646841</v>
      </c>
      <c r="K56" s="7"/>
    </row>
    <row r="57" spans="1:11" ht="126" outlineLevel="5" x14ac:dyDescent="0.25">
      <c r="A57" s="9" t="s">
        <v>16</v>
      </c>
      <c r="B57" s="10" t="s">
        <v>4</v>
      </c>
      <c r="C57" s="10" t="s">
        <v>42</v>
      </c>
      <c r="D57" s="10" t="s">
        <v>57</v>
      </c>
      <c r="E57" s="10" t="s">
        <v>17</v>
      </c>
      <c r="F57" s="11">
        <v>93694000</v>
      </c>
      <c r="G57" s="14">
        <f t="shared" si="0"/>
        <v>93694</v>
      </c>
      <c r="H57" s="14">
        <f t="shared" si="1"/>
        <v>52530.914799999999</v>
      </c>
      <c r="I57" s="15">
        <v>52530914.799999997</v>
      </c>
      <c r="J57" s="14">
        <f t="shared" si="2"/>
        <v>56.066466155783722</v>
      </c>
      <c r="K57" s="7"/>
    </row>
    <row r="58" spans="1:11" ht="47.25" outlineLevel="5" x14ac:dyDescent="0.25">
      <c r="A58" s="9" t="s">
        <v>18</v>
      </c>
      <c r="B58" s="10" t="s">
        <v>4</v>
      </c>
      <c r="C58" s="10" t="s">
        <v>42</v>
      </c>
      <c r="D58" s="10" t="s">
        <v>57</v>
      </c>
      <c r="E58" s="10" t="s">
        <v>19</v>
      </c>
      <c r="F58" s="11">
        <v>745000</v>
      </c>
      <c r="G58" s="14">
        <f t="shared" si="0"/>
        <v>745</v>
      </c>
      <c r="H58" s="14">
        <f t="shared" si="1"/>
        <v>276.81061999999997</v>
      </c>
      <c r="I58" s="15">
        <v>276810.62</v>
      </c>
      <c r="J58" s="14">
        <f t="shared" si="2"/>
        <v>37.155787919463087</v>
      </c>
      <c r="K58" s="7"/>
    </row>
    <row r="59" spans="1:11" ht="47.25" outlineLevel="4" x14ac:dyDescent="0.25">
      <c r="A59" s="9" t="s">
        <v>58</v>
      </c>
      <c r="B59" s="10" t="s">
        <v>4</v>
      </c>
      <c r="C59" s="10" t="s">
        <v>42</v>
      </c>
      <c r="D59" s="10" t="s">
        <v>59</v>
      </c>
      <c r="E59" s="10" t="s">
        <v>7</v>
      </c>
      <c r="F59" s="11">
        <v>99800</v>
      </c>
      <c r="G59" s="14">
        <f t="shared" si="0"/>
        <v>99.8</v>
      </c>
      <c r="H59" s="14">
        <f t="shared" si="1"/>
        <v>81.662999999999997</v>
      </c>
      <c r="I59" s="15">
        <v>81663</v>
      </c>
      <c r="J59" s="14">
        <f t="shared" si="2"/>
        <v>81.826653306613224</v>
      </c>
      <c r="K59" s="7"/>
    </row>
    <row r="60" spans="1:11" ht="47.25" outlineLevel="5" x14ac:dyDescent="0.25">
      <c r="A60" s="9" t="s">
        <v>18</v>
      </c>
      <c r="B60" s="10" t="s">
        <v>4</v>
      </c>
      <c r="C60" s="10" t="s">
        <v>42</v>
      </c>
      <c r="D60" s="10" t="s">
        <v>59</v>
      </c>
      <c r="E60" s="10" t="s">
        <v>19</v>
      </c>
      <c r="F60" s="11">
        <v>99800</v>
      </c>
      <c r="G60" s="14">
        <f t="shared" si="0"/>
        <v>99.8</v>
      </c>
      <c r="H60" s="14">
        <f t="shared" si="1"/>
        <v>81.662999999999997</v>
      </c>
      <c r="I60" s="15">
        <v>81663</v>
      </c>
      <c r="J60" s="14">
        <f t="shared" si="2"/>
        <v>81.826653306613224</v>
      </c>
      <c r="K60" s="7"/>
    </row>
    <row r="61" spans="1:11" ht="94.5" outlineLevel="4" x14ac:dyDescent="0.25">
      <c r="A61" s="9" t="s">
        <v>60</v>
      </c>
      <c r="B61" s="10" t="s">
        <v>4</v>
      </c>
      <c r="C61" s="10" t="s">
        <v>42</v>
      </c>
      <c r="D61" s="10" t="s">
        <v>61</v>
      </c>
      <c r="E61" s="10" t="s">
        <v>7</v>
      </c>
      <c r="F61" s="11">
        <v>3102100</v>
      </c>
      <c r="G61" s="14">
        <f t="shared" si="0"/>
        <v>3102.1</v>
      </c>
      <c r="H61" s="14">
        <f t="shared" si="1"/>
        <v>1389.22162</v>
      </c>
      <c r="I61" s="15">
        <v>1389221.62</v>
      </c>
      <c r="J61" s="14">
        <f t="shared" si="2"/>
        <v>44.783263595628767</v>
      </c>
      <c r="K61" s="7"/>
    </row>
    <row r="62" spans="1:11" ht="47.25" outlineLevel="5" x14ac:dyDescent="0.25">
      <c r="A62" s="9" t="s">
        <v>18</v>
      </c>
      <c r="B62" s="10" t="s">
        <v>4</v>
      </c>
      <c r="C62" s="10" t="s">
        <v>42</v>
      </c>
      <c r="D62" s="10" t="s">
        <v>61</v>
      </c>
      <c r="E62" s="10" t="s">
        <v>19</v>
      </c>
      <c r="F62" s="11">
        <v>3102100</v>
      </c>
      <c r="G62" s="14">
        <f t="shared" si="0"/>
        <v>3102.1</v>
      </c>
      <c r="H62" s="14">
        <f t="shared" si="1"/>
        <v>1389.22162</v>
      </c>
      <c r="I62" s="15">
        <v>1389221.62</v>
      </c>
      <c r="J62" s="14">
        <f t="shared" si="2"/>
        <v>44.783263595628767</v>
      </c>
      <c r="K62" s="7"/>
    </row>
    <row r="63" spans="1:11" ht="63" outlineLevel="4" x14ac:dyDescent="0.25">
      <c r="A63" s="9" t="s">
        <v>62</v>
      </c>
      <c r="B63" s="10" t="s">
        <v>4</v>
      </c>
      <c r="C63" s="10" t="s">
        <v>42</v>
      </c>
      <c r="D63" s="10" t="s">
        <v>63</v>
      </c>
      <c r="E63" s="10" t="s">
        <v>7</v>
      </c>
      <c r="F63" s="11">
        <v>25200</v>
      </c>
      <c r="G63" s="14">
        <f t="shared" si="0"/>
        <v>25.2</v>
      </c>
      <c r="H63" s="14">
        <f t="shared" si="1"/>
        <v>0</v>
      </c>
      <c r="I63" s="15">
        <v>0</v>
      </c>
      <c r="J63" s="14">
        <f t="shared" si="2"/>
        <v>0</v>
      </c>
      <c r="K63" s="7"/>
    </row>
    <row r="64" spans="1:11" ht="47.25" outlineLevel="5" x14ac:dyDescent="0.25">
      <c r="A64" s="9" t="s">
        <v>18</v>
      </c>
      <c r="B64" s="10" t="s">
        <v>4</v>
      </c>
      <c r="C64" s="10" t="s">
        <v>42</v>
      </c>
      <c r="D64" s="10" t="s">
        <v>63</v>
      </c>
      <c r="E64" s="10" t="s">
        <v>19</v>
      </c>
      <c r="F64" s="11">
        <v>25200</v>
      </c>
      <c r="G64" s="14">
        <f t="shared" si="0"/>
        <v>25.2</v>
      </c>
      <c r="H64" s="14">
        <f t="shared" si="1"/>
        <v>0</v>
      </c>
      <c r="I64" s="15">
        <v>0</v>
      </c>
      <c r="J64" s="14">
        <f t="shared" si="2"/>
        <v>0</v>
      </c>
      <c r="K64" s="7"/>
    </row>
    <row r="65" spans="1:11" ht="47.25" outlineLevel="3" x14ac:dyDescent="0.25">
      <c r="A65" s="9" t="s">
        <v>64</v>
      </c>
      <c r="B65" s="10" t="s">
        <v>4</v>
      </c>
      <c r="C65" s="10" t="s">
        <v>42</v>
      </c>
      <c r="D65" s="10" t="s">
        <v>65</v>
      </c>
      <c r="E65" s="10" t="s">
        <v>7</v>
      </c>
      <c r="F65" s="11">
        <v>986000</v>
      </c>
      <c r="G65" s="14">
        <f t="shared" si="0"/>
        <v>986</v>
      </c>
      <c r="H65" s="14">
        <f t="shared" si="1"/>
        <v>820.01</v>
      </c>
      <c r="I65" s="15">
        <v>820010</v>
      </c>
      <c r="J65" s="14">
        <f t="shared" si="2"/>
        <v>83.165314401622709</v>
      </c>
      <c r="K65" s="7"/>
    </row>
    <row r="66" spans="1:11" ht="31.5" outlineLevel="4" x14ac:dyDescent="0.25">
      <c r="A66" s="9" t="s">
        <v>66</v>
      </c>
      <c r="B66" s="10" t="s">
        <v>4</v>
      </c>
      <c r="C66" s="10" t="s">
        <v>42</v>
      </c>
      <c r="D66" s="10" t="s">
        <v>67</v>
      </c>
      <c r="E66" s="10" t="s">
        <v>7</v>
      </c>
      <c r="F66" s="11">
        <v>986000</v>
      </c>
      <c r="G66" s="14">
        <f t="shared" si="0"/>
        <v>986</v>
      </c>
      <c r="H66" s="14">
        <f t="shared" si="1"/>
        <v>820.01</v>
      </c>
      <c r="I66" s="15">
        <v>820010</v>
      </c>
      <c r="J66" s="14">
        <f t="shared" si="2"/>
        <v>83.165314401622709</v>
      </c>
      <c r="K66" s="7"/>
    </row>
    <row r="67" spans="1:11" ht="47.25" outlineLevel="5" x14ac:dyDescent="0.25">
      <c r="A67" s="9" t="s">
        <v>18</v>
      </c>
      <c r="B67" s="10" t="s">
        <v>4</v>
      </c>
      <c r="C67" s="10" t="s">
        <v>42</v>
      </c>
      <c r="D67" s="10" t="s">
        <v>67</v>
      </c>
      <c r="E67" s="10" t="s">
        <v>19</v>
      </c>
      <c r="F67" s="11">
        <v>986000</v>
      </c>
      <c r="G67" s="14">
        <f t="shared" si="0"/>
        <v>986</v>
      </c>
      <c r="H67" s="14">
        <f t="shared" si="1"/>
        <v>820.01</v>
      </c>
      <c r="I67" s="15">
        <v>820010</v>
      </c>
      <c r="J67" s="14">
        <f t="shared" si="2"/>
        <v>83.165314401622709</v>
      </c>
      <c r="K67" s="7"/>
    </row>
    <row r="68" spans="1:11" ht="31.5" outlineLevel="2" x14ac:dyDescent="0.25">
      <c r="A68" s="9" t="s">
        <v>68</v>
      </c>
      <c r="B68" s="10" t="s">
        <v>4</v>
      </c>
      <c r="C68" s="10" t="s">
        <v>69</v>
      </c>
      <c r="D68" s="10" t="s">
        <v>6</v>
      </c>
      <c r="E68" s="10" t="s">
        <v>7</v>
      </c>
      <c r="F68" s="11">
        <v>8345497</v>
      </c>
      <c r="G68" s="14">
        <f t="shared" si="0"/>
        <v>8345.4969999999994</v>
      </c>
      <c r="H68" s="14">
        <f t="shared" si="1"/>
        <v>4127.3559500000001</v>
      </c>
      <c r="I68" s="15">
        <v>4127355.95</v>
      </c>
      <c r="J68" s="14">
        <f t="shared" si="2"/>
        <v>49.456083322539094</v>
      </c>
      <c r="K68" s="7"/>
    </row>
    <row r="69" spans="1:11" ht="47.25" outlineLevel="3" x14ac:dyDescent="0.25">
      <c r="A69" s="9" t="s">
        <v>25</v>
      </c>
      <c r="B69" s="10" t="s">
        <v>4</v>
      </c>
      <c r="C69" s="10" t="s">
        <v>69</v>
      </c>
      <c r="D69" s="10" t="s">
        <v>26</v>
      </c>
      <c r="E69" s="10" t="s">
        <v>7</v>
      </c>
      <c r="F69" s="11">
        <v>8345497</v>
      </c>
      <c r="G69" s="14">
        <f t="shared" si="0"/>
        <v>8345.4969999999994</v>
      </c>
      <c r="H69" s="14">
        <f t="shared" si="1"/>
        <v>4127.3559500000001</v>
      </c>
      <c r="I69" s="15">
        <v>4127355.95</v>
      </c>
      <c r="J69" s="14">
        <f t="shared" si="2"/>
        <v>49.456083322539094</v>
      </c>
      <c r="K69" s="7"/>
    </row>
    <row r="70" spans="1:11" ht="31.5" outlineLevel="4" x14ac:dyDescent="0.25">
      <c r="A70" s="9" t="s">
        <v>70</v>
      </c>
      <c r="B70" s="10" t="s">
        <v>4</v>
      </c>
      <c r="C70" s="10" t="s">
        <v>69</v>
      </c>
      <c r="D70" s="10" t="s">
        <v>71</v>
      </c>
      <c r="E70" s="10" t="s">
        <v>7</v>
      </c>
      <c r="F70" s="11">
        <v>4778497</v>
      </c>
      <c r="G70" s="14">
        <f t="shared" si="0"/>
        <v>4778.4970000000003</v>
      </c>
      <c r="H70" s="14">
        <f t="shared" si="1"/>
        <v>1561.9373000000001</v>
      </c>
      <c r="I70" s="15">
        <v>1561937.3</v>
      </c>
      <c r="J70" s="14">
        <f t="shared" si="2"/>
        <v>32.686790428036268</v>
      </c>
      <c r="K70" s="7"/>
    </row>
    <row r="71" spans="1:11" ht="126" outlineLevel="5" x14ac:dyDescent="0.25">
      <c r="A71" s="9" t="s">
        <v>16</v>
      </c>
      <c r="B71" s="10" t="s">
        <v>4</v>
      </c>
      <c r="C71" s="10" t="s">
        <v>69</v>
      </c>
      <c r="D71" s="10" t="s">
        <v>71</v>
      </c>
      <c r="E71" s="10" t="s">
        <v>17</v>
      </c>
      <c r="F71" s="11">
        <v>4276800</v>
      </c>
      <c r="G71" s="14">
        <f t="shared" si="0"/>
        <v>4276.8</v>
      </c>
      <c r="H71" s="14">
        <f t="shared" si="1"/>
        <v>1162.1895</v>
      </c>
      <c r="I71" s="15">
        <v>1162189.5</v>
      </c>
      <c r="J71" s="14">
        <f t="shared" si="2"/>
        <v>27.174277497194165</v>
      </c>
      <c r="K71" s="7"/>
    </row>
    <row r="72" spans="1:11" ht="47.25" outlineLevel="5" x14ac:dyDescent="0.25">
      <c r="A72" s="9" t="s">
        <v>18</v>
      </c>
      <c r="B72" s="10" t="s">
        <v>4</v>
      </c>
      <c r="C72" s="10" t="s">
        <v>69</v>
      </c>
      <c r="D72" s="10" t="s">
        <v>71</v>
      </c>
      <c r="E72" s="10" t="s">
        <v>19</v>
      </c>
      <c r="F72" s="11">
        <v>501597</v>
      </c>
      <c r="G72" s="14">
        <f t="shared" si="0"/>
        <v>501.59699999999998</v>
      </c>
      <c r="H72" s="14">
        <f t="shared" si="1"/>
        <v>399.74779999999998</v>
      </c>
      <c r="I72" s="15">
        <v>399747.8</v>
      </c>
      <c r="J72" s="14">
        <f t="shared" si="2"/>
        <v>79.695014124885105</v>
      </c>
      <c r="K72" s="7"/>
    </row>
    <row r="73" spans="1:11" ht="31.5" outlineLevel="5" x14ac:dyDescent="0.25">
      <c r="A73" s="9" t="s">
        <v>29</v>
      </c>
      <c r="B73" s="10" t="s">
        <v>4</v>
      </c>
      <c r="C73" s="10" t="s">
        <v>69</v>
      </c>
      <c r="D73" s="10" t="s">
        <v>71</v>
      </c>
      <c r="E73" s="10" t="s">
        <v>30</v>
      </c>
      <c r="F73" s="11">
        <v>100</v>
      </c>
      <c r="G73" s="14">
        <f t="shared" ref="G73:G136" si="3">F73/1000</f>
        <v>0.1</v>
      </c>
      <c r="H73" s="14">
        <f t="shared" ref="H73:H136" si="4">I73/1000</f>
        <v>0</v>
      </c>
      <c r="I73" s="15">
        <v>0</v>
      </c>
      <c r="J73" s="14">
        <f t="shared" ref="J73:J136" si="5">I73/F73*100</f>
        <v>0</v>
      </c>
      <c r="K73" s="7"/>
    </row>
    <row r="74" spans="1:11" ht="47.25" outlineLevel="4" x14ac:dyDescent="0.25">
      <c r="A74" s="9" t="s">
        <v>31</v>
      </c>
      <c r="B74" s="10" t="s">
        <v>4</v>
      </c>
      <c r="C74" s="10" t="s">
        <v>69</v>
      </c>
      <c r="D74" s="10" t="s">
        <v>72</v>
      </c>
      <c r="E74" s="10" t="s">
        <v>7</v>
      </c>
      <c r="F74" s="11">
        <v>3247000</v>
      </c>
      <c r="G74" s="14">
        <f t="shared" si="3"/>
        <v>3247</v>
      </c>
      <c r="H74" s="14">
        <f t="shared" si="4"/>
        <v>2565.4186500000001</v>
      </c>
      <c r="I74" s="15">
        <v>2565418.65</v>
      </c>
      <c r="J74" s="14">
        <f t="shared" si="5"/>
        <v>79.008889744379431</v>
      </c>
      <c r="K74" s="7"/>
    </row>
    <row r="75" spans="1:11" ht="126" outlineLevel="5" x14ac:dyDescent="0.25">
      <c r="A75" s="9" t="s">
        <v>16</v>
      </c>
      <c r="B75" s="10" t="s">
        <v>4</v>
      </c>
      <c r="C75" s="10" t="s">
        <v>69</v>
      </c>
      <c r="D75" s="10" t="s">
        <v>72</v>
      </c>
      <c r="E75" s="10" t="s">
        <v>17</v>
      </c>
      <c r="F75" s="11">
        <v>3247000</v>
      </c>
      <c r="G75" s="14">
        <f t="shared" si="3"/>
        <v>3247</v>
      </c>
      <c r="H75" s="14">
        <f t="shared" si="4"/>
        <v>2565.4186500000001</v>
      </c>
      <c r="I75" s="15">
        <v>2565418.65</v>
      </c>
      <c r="J75" s="14">
        <f t="shared" si="5"/>
        <v>79.008889744379431</v>
      </c>
      <c r="K75" s="7"/>
    </row>
    <row r="76" spans="1:11" ht="63" outlineLevel="4" x14ac:dyDescent="0.25">
      <c r="A76" s="9" t="s">
        <v>73</v>
      </c>
      <c r="B76" s="10" t="s">
        <v>4</v>
      </c>
      <c r="C76" s="10" t="s">
        <v>69</v>
      </c>
      <c r="D76" s="10" t="s">
        <v>74</v>
      </c>
      <c r="E76" s="10" t="s">
        <v>7</v>
      </c>
      <c r="F76" s="11">
        <v>320000</v>
      </c>
      <c r="G76" s="14">
        <f t="shared" si="3"/>
        <v>320</v>
      </c>
      <c r="H76" s="14">
        <f t="shared" si="4"/>
        <v>0</v>
      </c>
      <c r="I76" s="15">
        <v>0</v>
      </c>
      <c r="J76" s="14">
        <f t="shared" si="5"/>
        <v>0</v>
      </c>
      <c r="K76" s="7"/>
    </row>
    <row r="77" spans="1:11" ht="63" outlineLevel="5" x14ac:dyDescent="0.25">
      <c r="A77" s="9" t="s">
        <v>75</v>
      </c>
      <c r="B77" s="10" t="s">
        <v>4</v>
      </c>
      <c r="C77" s="10" t="s">
        <v>69</v>
      </c>
      <c r="D77" s="10" t="s">
        <v>74</v>
      </c>
      <c r="E77" s="10" t="s">
        <v>76</v>
      </c>
      <c r="F77" s="11">
        <v>320000</v>
      </c>
      <c r="G77" s="14">
        <f t="shared" si="3"/>
        <v>320</v>
      </c>
      <c r="H77" s="14">
        <f t="shared" si="4"/>
        <v>0</v>
      </c>
      <c r="I77" s="15">
        <v>0</v>
      </c>
      <c r="J77" s="14">
        <f t="shared" si="5"/>
        <v>0</v>
      </c>
      <c r="K77" s="7"/>
    </row>
    <row r="78" spans="1:11" ht="31.5" outlineLevel="2" x14ac:dyDescent="0.25">
      <c r="A78" s="9" t="s">
        <v>77</v>
      </c>
      <c r="B78" s="10" t="s">
        <v>4</v>
      </c>
      <c r="C78" s="10" t="s">
        <v>78</v>
      </c>
      <c r="D78" s="10" t="s">
        <v>6</v>
      </c>
      <c r="E78" s="10" t="s">
        <v>7</v>
      </c>
      <c r="F78" s="11">
        <v>12175353.66</v>
      </c>
      <c r="G78" s="14">
        <f t="shared" si="3"/>
        <v>12175.353660000001</v>
      </c>
      <c r="H78" s="14">
        <f t="shared" si="4"/>
        <v>5396.3685599999999</v>
      </c>
      <c r="I78" s="15">
        <v>5396368.5599999996</v>
      </c>
      <c r="J78" s="14">
        <f t="shared" si="5"/>
        <v>44.322068259329725</v>
      </c>
      <c r="K78" s="7"/>
    </row>
    <row r="79" spans="1:11" ht="47.25" outlineLevel="3" x14ac:dyDescent="0.25">
      <c r="A79" s="9" t="s">
        <v>25</v>
      </c>
      <c r="B79" s="10" t="s">
        <v>4</v>
      </c>
      <c r="C79" s="10" t="s">
        <v>78</v>
      </c>
      <c r="D79" s="10" t="s">
        <v>26</v>
      </c>
      <c r="E79" s="10" t="s">
        <v>7</v>
      </c>
      <c r="F79" s="11">
        <v>12175353.66</v>
      </c>
      <c r="G79" s="14">
        <f t="shared" si="3"/>
        <v>12175.353660000001</v>
      </c>
      <c r="H79" s="14">
        <f t="shared" si="4"/>
        <v>5396.3685599999999</v>
      </c>
      <c r="I79" s="15">
        <v>5396368.5599999996</v>
      </c>
      <c r="J79" s="14">
        <f t="shared" si="5"/>
        <v>44.322068259329725</v>
      </c>
      <c r="K79" s="7"/>
    </row>
    <row r="80" spans="1:11" ht="31.5" outlineLevel="4" x14ac:dyDescent="0.25">
      <c r="A80" s="9" t="s">
        <v>79</v>
      </c>
      <c r="B80" s="10" t="s">
        <v>4</v>
      </c>
      <c r="C80" s="10" t="s">
        <v>78</v>
      </c>
      <c r="D80" s="10" t="s">
        <v>80</v>
      </c>
      <c r="E80" s="10" t="s">
        <v>7</v>
      </c>
      <c r="F80" s="11">
        <v>249851.66</v>
      </c>
      <c r="G80" s="14">
        <f t="shared" si="3"/>
        <v>249.85166000000001</v>
      </c>
      <c r="H80" s="14">
        <f t="shared" si="4"/>
        <v>223.44306</v>
      </c>
      <c r="I80" s="15">
        <v>223443.06</v>
      </c>
      <c r="J80" s="14">
        <f t="shared" si="5"/>
        <v>89.430288355898853</v>
      </c>
      <c r="K80" s="7"/>
    </row>
    <row r="81" spans="1:11" ht="126" outlineLevel="5" x14ac:dyDescent="0.25">
      <c r="A81" s="9" t="s">
        <v>16</v>
      </c>
      <c r="B81" s="10" t="s">
        <v>4</v>
      </c>
      <c r="C81" s="10" t="s">
        <v>78</v>
      </c>
      <c r="D81" s="10" t="s">
        <v>80</v>
      </c>
      <c r="E81" s="10" t="s">
        <v>17</v>
      </c>
      <c r="F81" s="11">
        <v>48387.87</v>
      </c>
      <c r="G81" s="14">
        <f t="shared" si="3"/>
        <v>48.387869999999999</v>
      </c>
      <c r="H81" s="14">
        <f t="shared" si="4"/>
        <v>48.387869999999999</v>
      </c>
      <c r="I81" s="15">
        <v>48387.87</v>
      </c>
      <c r="J81" s="14">
        <f t="shared" si="5"/>
        <v>100</v>
      </c>
      <c r="K81" s="7"/>
    </row>
    <row r="82" spans="1:11" ht="47.25" outlineLevel="5" x14ac:dyDescent="0.25">
      <c r="A82" s="9" t="s">
        <v>18</v>
      </c>
      <c r="B82" s="10" t="s">
        <v>4</v>
      </c>
      <c r="C82" s="10" t="s">
        <v>78</v>
      </c>
      <c r="D82" s="10" t="s">
        <v>80</v>
      </c>
      <c r="E82" s="10" t="s">
        <v>19</v>
      </c>
      <c r="F82" s="11">
        <v>201463.79</v>
      </c>
      <c r="G82" s="14">
        <f t="shared" si="3"/>
        <v>201.46379000000002</v>
      </c>
      <c r="H82" s="14">
        <f t="shared" si="4"/>
        <v>175.05519000000001</v>
      </c>
      <c r="I82" s="15">
        <v>175055.19</v>
      </c>
      <c r="J82" s="14">
        <f t="shared" si="5"/>
        <v>86.891639435553159</v>
      </c>
      <c r="K82" s="7"/>
    </row>
    <row r="83" spans="1:11" ht="31.5" outlineLevel="4" x14ac:dyDescent="0.25">
      <c r="A83" s="9" t="s">
        <v>81</v>
      </c>
      <c r="B83" s="10" t="s">
        <v>4</v>
      </c>
      <c r="C83" s="10" t="s">
        <v>78</v>
      </c>
      <c r="D83" s="10" t="s">
        <v>82</v>
      </c>
      <c r="E83" s="10" t="s">
        <v>7</v>
      </c>
      <c r="F83" s="11">
        <v>438700</v>
      </c>
      <c r="G83" s="14">
        <f t="shared" si="3"/>
        <v>438.7</v>
      </c>
      <c r="H83" s="14">
        <f t="shared" si="4"/>
        <v>57.201209999999996</v>
      </c>
      <c r="I83" s="15">
        <v>57201.21</v>
      </c>
      <c r="J83" s="14">
        <f t="shared" si="5"/>
        <v>13.038798723501255</v>
      </c>
      <c r="K83" s="7"/>
    </row>
    <row r="84" spans="1:11" ht="47.25" outlineLevel="5" x14ac:dyDescent="0.25">
      <c r="A84" s="9" t="s">
        <v>18</v>
      </c>
      <c r="B84" s="10" t="s">
        <v>4</v>
      </c>
      <c r="C84" s="10" t="s">
        <v>78</v>
      </c>
      <c r="D84" s="10" t="s">
        <v>82</v>
      </c>
      <c r="E84" s="10" t="s">
        <v>19</v>
      </c>
      <c r="F84" s="11">
        <v>438700</v>
      </c>
      <c r="G84" s="14">
        <f t="shared" si="3"/>
        <v>438.7</v>
      </c>
      <c r="H84" s="14">
        <f t="shared" si="4"/>
        <v>57.201209999999996</v>
      </c>
      <c r="I84" s="15">
        <v>57201.21</v>
      </c>
      <c r="J84" s="14">
        <f t="shared" si="5"/>
        <v>13.038798723501255</v>
      </c>
      <c r="K84" s="7"/>
    </row>
    <row r="85" spans="1:11" ht="31.5" outlineLevel="4" x14ac:dyDescent="0.25">
      <c r="A85" s="9" t="s">
        <v>83</v>
      </c>
      <c r="B85" s="10" t="s">
        <v>4</v>
      </c>
      <c r="C85" s="10" t="s">
        <v>78</v>
      </c>
      <c r="D85" s="10" t="s">
        <v>84</v>
      </c>
      <c r="E85" s="10" t="s">
        <v>7</v>
      </c>
      <c r="F85" s="11">
        <v>11046600</v>
      </c>
      <c r="G85" s="14">
        <f t="shared" si="3"/>
        <v>11046.6</v>
      </c>
      <c r="H85" s="14">
        <f t="shared" si="4"/>
        <v>5115.2475999999997</v>
      </c>
      <c r="I85" s="15">
        <v>5115247.5999999996</v>
      </c>
      <c r="J85" s="14">
        <f t="shared" si="5"/>
        <v>46.306081509242659</v>
      </c>
      <c r="K85" s="7"/>
    </row>
    <row r="86" spans="1:11" ht="126" outlineLevel="5" x14ac:dyDescent="0.25">
      <c r="A86" s="9" t="s">
        <v>16</v>
      </c>
      <c r="B86" s="10" t="s">
        <v>4</v>
      </c>
      <c r="C86" s="10" t="s">
        <v>78</v>
      </c>
      <c r="D86" s="10" t="s">
        <v>84</v>
      </c>
      <c r="E86" s="10" t="s">
        <v>17</v>
      </c>
      <c r="F86" s="11">
        <v>9527000</v>
      </c>
      <c r="G86" s="14">
        <f t="shared" si="3"/>
        <v>9527</v>
      </c>
      <c r="H86" s="14">
        <f t="shared" si="4"/>
        <v>4313.5256900000004</v>
      </c>
      <c r="I86" s="15">
        <v>4313525.6900000004</v>
      </c>
      <c r="J86" s="14">
        <f t="shared" si="5"/>
        <v>45.276851999580146</v>
      </c>
      <c r="K86" s="7"/>
    </row>
    <row r="87" spans="1:11" ht="47.25" outlineLevel="5" x14ac:dyDescent="0.25">
      <c r="A87" s="9" t="s">
        <v>18</v>
      </c>
      <c r="B87" s="10" t="s">
        <v>4</v>
      </c>
      <c r="C87" s="10" t="s">
        <v>78</v>
      </c>
      <c r="D87" s="10" t="s">
        <v>84</v>
      </c>
      <c r="E87" s="10" t="s">
        <v>19</v>
      </c>
      <c r="F87" s="11">
        <v>1519600</v>
      </c>
      <c r="G87" s="14">
        <f t="shared" si="3"/>
        <v>1519.6</v>
      </c>
      <c r="H87" s="14">
        <f t="shared" si="4"/>
        <v>801.72190999999998</v>
      </c>
      <c r="I87" s="15">
        <v>801721.91</v>
      </c>
      <c r="J87" s="14">
        <f t="shared" si="5"/>
        <v>52.758746380626484</v>
      </c>
      <c r="K87" s="7"/>
    </row>
    <row r="88" spans="1:11" ht="110.25" outlineLevel="4" x14ac:dyDescent="0.25">
      <c r="A88" s="9" t="s">
        <v>85</v>
      </c>
      <c r="B88" s="10" t="s">
        <v>4</v>
      </c>
      <c r="C88" s="10" t="s">
        <v>78</v>
      </c>
      <c r="D88" s="10" t="s">
        <v>86</v>
      </c>
      <c r="E88" s="10" t="s">
        <v>7</v>
      </c>
      <c r="F88" s="11">
        <v>435800</v>
      </c>
      <c r="G88" s="14">
        <f t="shared" si="3"/>
        <v>435.8</v>
      </c>
      <c r="H88" s="14">
        <f t="shared" si="4"/>
        <v>0</v>
      </c>
      <c r="I88" s="15">
        <v>0</v>
      </c>
      <c r="J88" s="14">
        <f t="shared" si="5"/>
        <v>0</v>
      </c>
      <c r="K88" s="7"/>
    </row>
    <row r="89" spans="1:11" ht="47.25" outlineLevel="5" x14ac:dyDescent="0.25">
      <c r="A89" s="9" t="s">
        <v>18</v>
      </c>
      <c r="B89" s="10" t="s">
        <v>4</v>
      </c>
      <c r="C89" s="10" t="s">
        <v>78</v>
      </c>
      <c r="D89" s="10" t="s">
        <v>86</v>
      </c>
      <c r="E89" s="10" t="s">
        <v>19</v>
      </c>
      <c r="F89" s="11">
        <v>435800</v>
      </c>
      <c r="G89" s="14">
        <f t="shared" si="3"/>
        <v>435.8</v>
      </c>
      <c r="H89" s="14">
        <f t="shared" si="4"/>
        <v>0</v>
      </c>
      <c r="I89" s="15">
        <v>0</v>
      </c>
      <c r="J89" s="14">
        <f t="shared" si="5"/>
        <v>0</v>
      </c>
      <c r="K89" s="7"/>
    </row>
    <row r="90" spans="1:11" ht="141.75" outlineLevel="4" x14ac:dyDescent="0.25">
      <c r="A90" s="9" t="s">
        <v>87</v>
      </c>
      <c r="B90" s="10" t="s">
        <v>4</v>
      </c>
      <c r="C90" s="10" t="s">
        <v>78</v>
      </c>
      <c r="D90" s="10" t="s">
        <v>88</v>
      </c>
      <c r="E90" s="10" t="s">
        <v>7</v>
      </c>
      <c r="F90" s="11">
        <v>4402</v>
      </c>
      <c r="G90" s="14">
        <f t="shared" si="3"/>
        <v>4.4020000000000001</v>
      </c>
      <c r="H90" s="14">
        <f t="shared" si="4"/>
        <v>0.47669</v>
      </c>
      <c r="I90" s="15">
        <v>476.69</v>
      </c>
      <c r="J90" s="14">
        <f t="shared" si="5"/>
        <v>10.828941390277148</v>
      </c>
      <c r="K90" s="7"/>
    </row>
    <row r="91" spans="1:11" ht="47.25" outlineLevel="5" x14ac:dyDescent="0.25">
      <c r="A91" s="9" t="s">
        <v>18</v>
      </c>
      <c r="B91" s="10" t="s">
        <v>4</v>
      </c>
      <c r="C91" s="10" t="s">
        <v>78</v>
      </c>
      <c r="D91" s="10" t="s">
        <v>88</v>
      </c>
      <c r="E91" s="10" t="s">
        <v>19</v>
      </c>
      <c r="F91" s="11">
        <v>4402</v>
      </c>
      <c r="G91" s="14">
        <f t="shared" si="3"/>
        <v>4.4020000000000001</v>
      </c>
      <c r="H91" s="14">
        <f t="shared" si="4"/>
        <v>0.47669</v>
      </c>
      <c r="I91" s="15">
        <v>476.69</v>
      </c>
      <c r="J91" s="14">
        <f t="shared" si="5"/>
        <v>10.828941390277148</v>
      </c>
      <c r="K91" s="7"/>
    </row>
    <row r="92" spans="1:11" outlineLevel="1" x14ac:dyDescent="0.25">
      <c r="A92" s="9" t="s">
        <v>89</v>
      </c>
      <c r="B92" s="10" t="s">
        <v>4</v>
      </c>
      <c r="C92" s="10" t="s">
        <v>90</v>
      </c>
      <c r="D92" s="10" t="s">
        <v>6</v>
      </c>
      <c r="E92" s="10" t="s">
        <v>7</v>
      </c>
      <c r="F92" s="11">
        <v>16483870</v>
      </c>
      <c r="G92" s="14">
        <f t="shared" si="3"/>
        <v>16483.87</v>
      </c>
      <c r="H92" s="14">
        <f t="shared" si="4"/>
        <v>8797.8442599999998</v>
      </c>
      <c r="I92" s="15">
        <v>8797844.2599999998</v>
      </c>
      <c r="J92" s="14">
        <f t="shared" si="5"/>
        <v>53.372443849654239</v>
      </c>
      <c r="K92" s="7"/>
    </row>
    <row r="93" spans="1:11" ht="31.5" outlineLevel="2" x14ac:dyDescent="0.25">
      <c r="A93" s="9" t="s">
        <v>91</v>
      </c>
      <c r="B93" s="10" t="s">
        <v>4</v>
      </c>
      <c r="C93" s="10" t="s">
        <v>92</v>
      </c>
      <c r="D93" s="10" t="s">
        <v>6</v>
      </c>
      <c r="E93" s="10" t="s">
        <v>7</v>
      </c>
      <c r="F93" s="11">
        <v>9048870</v>
      </c>
      <c r="G93" s="14">
        <f t="shared" si="3"/>
        <v>9048.8700000000008</v>
      </c>
      <c r="H93" s="14">
        <f t="shared" si="4"/>
        <v>5234.3239800000001</v>
      </c>
      <c r="I93" s="15">
        <v>5234323.9800000004</v>
      </c>
      <c r="J93" s="14">
        <f t="shared" si="5"/>
        <v>57.845056675584914</v>
      </c>
      <c r="K93" s="7"/>
    </row>
    <row r="94" spans="1:11" ht="47.25" outlineLevel="3" x14ac:dyDescent="0.25">
      <c r="A94" s="9" t="s">
        <v>25</v>
      </c>
      <c r="B94" s="10" t="s">
        <v>4</v>
      </c>
      <c r="C94" s="10" t="s">
        <v>92</v>
      </c>
      <c r="D94" s="10" t="s">
        <v>26</v>
      </c>
      <c r="E94" s="10" t="s">
        <v>7</v>
      </c>
      <c r="F94" s="11">
        <v>9048870</v>
      </c>
      <c r="G94" s="14">
        <f t="shared" si="3"/>
        <v>9048.8700000000008</v>
      </c>
      <c r="H94" s="14">
        <f t="shared" si="4"/>
        <v>5234.3239800000001</v>
      </c>
      <c r="I94" s="15">
        <v>5234323.9800000004</v>
      </c>
      <c r="J94" s="14">
        <f t="shared" si="5"/>
        <v>57.845056675584914</v>
      </c>
      <c r="K94" s="7"/>
    </row>
    <row r="95" spans="1:11" ht="252" outlineLevel="4" x14ac:dyDescent="0.25">
      <c r="A95" s="9" t="s">
        <v>93</v>
      </c>
      <c r="B95" s="10" t="s">
        <v>4</v>
      </c>
      <c r="C95" s="10" t="s">
        <v>92</v>
      </c>
      <c r="D95" s="10" t="s">
        <v>94</v>
      </c>
      <c r="E95" s="10" t="s">
        <v>7</v>
      </c>
      <c r="F95" s="11">
        <v>9048870</v>
      </c>
      <c r="G95" s="14">
        <f t="shared" si="3"/>
        <v>9048.8700000000008</v>
      </c>
      <c r="H95" s="14">
        <f t="shared" si="4"/>
        <v>5234.3239800000001</v>
      </c>
      <c r="I95" s="15">
        <v>5234323.9800000004</v>
      </c>
      <c r="J95" s="14">
        <f t="shared" si="5"/>
        <v>57.845056675584914</v>
      </c>
      <c r="K95" s="7"/>
    </row>
    <row r="96" spans="1:11" ht="126" outlineLevel="5" x14ac:dyDescent="0.25">
      <c r="A96" s="9" t="s">
        <v>16</v>
      </c>
      <c r="B96" s="10" t="s">
        <v>4</v>
      </c>
      <c r="C96" s="10" t="s">
        <v>92</v>
      </c>
      <c r="D96" s="10" t="s">
        <v>94</v>
      </c>
      <c r="E96" s="10" t="s">
        <v>17</v>
      </c>
      <c r="F96" s="11">
        <v>8943430</v>
      </c>
      <c r="G96" s="14">
        <f t="shared" si="3"/>
        <v>8943.43</v>
      </c>
      <c r="H96" s="14">
        <f t="shared" si="4"/>
        <v>5186.7231900000006</v>
      </c>
      <c r="I96" s="15">
        <v>5186723.1900000004</v>
      </c>
      <c r="J96" s="14">
        <f t="shared" si="5"/>
        <v>57.994787123061286</v>
      </c>
      <c r="K96" s="7"/>
    </row>
    <row r="97" spans="1:11" ht="47.25" outlineLevel="5" x14ac:dyDescent="0.25">
      <c r="A97" s="9" t="s">
        <v>18</v>
      </c>
      <c r="B97" s="10" t="s">
        <v>4</v>
      </c>
      <c r="C97" s="10" t="s">
        <v>92</v>
      </c>
      <c r="D97" s="10" t="s">
        <v>94</v>
      </c>
      <c r="E97" s="10" t="s">
        <v>19</v>
      </c>
      <c r="F97" s="11">
        <v>105440</v>
      </c>
      <c r="G97" s="14">
        <f t="shared" si="3"/>
        <v>105.44</v>
      </c>
      <c r="H97" s="14">
        <f t="shared" si="4"/>
        <v>47.600790000000003</v>
      </c>
      <c r="I97" s="15">
        <v>47600.79</v>
      </c>
      <c r="J97" s="14">
        <f t="shared" si="5"/>
        <v>45.144907056145676</v>
      </c>
      <c r="K97" s="7"/>
    </row>
    <row r="98" spans="1:11" outlineLevel="2" x14ac:dyDescent="0.25">
      <c r="A98" s="9" t="s">
        <v>95</v>
      </c>
      <c r="B98" s="10" t="s">
        <v>4</v>
      </c>
      <c r="C98" s="10" t="s">
        <v>96</v>
      </c>
      <c r="D98" s="10" t="s">
        <v>6</v>
      </c>
      <c r="E98" s="10" t="s">
        <v>7</v>
      </c>
      <c r="F98" s="11">
        <v>7435000</v>
      </c>
      <c r="G98" s="14">
        <f t="shared" si="3"/>
        <v>7435</v>
      </c>
      <c r="H98" s="14">
        <f t="shared" si="4"/>
        <v>3563.5202799999997</v>
      </c>
      <c r="I98" s="15">
        <v>3563520.28</v>
      </c>
      <c r="J98" s="14">
        <f t="shared" si="5"/>
        <v>47.928988298587761</v>
      </c>
      <c r="K98" s="7"/>
    </row>
    <row r="99" spans="1:11" ht="47.25" outlineLevel="3" x14ac:dyDescent="0.25">
      <c r="A99" s="9" t="s">
        <v>25</v>
      </c>
      <c r="B99" s="10" t="s">
        <v>4</v>
      </c>
      <c r="C99" s="10" t="s">
        <v>96</v>
      </c>
      <c r="D99" s="10" t="s">
        <v>26</v>
      </c>
      <c r="E99" s="10" t="s">
        <v>7</v>
      </c>
      <c r="F99" s="11">
        <v>7435000</v>
      </c>
      <c r="G99" s="14">
        <f t="shared" si="3"/>
        <v>7435</v>
      </c>
      <c r="H99" s="14">
        <f t="shared" si="4"/>
        <v>3563.5202799999997</v>
      </c>
      <c r="I99" s="15">
        <v>3563520.28</v>
      </c>
      <c r="J99" s="14">
        <f t="shared" si="5"/>
        <v>47.928988298587761</v>
      </c>
      <c r="K99" s="7"/>
    </row>
    <row r="100" spans="1:11" ht="126" outlineLevel="4" x14ac:dyDescent="0.25">
      <c r="A100" s="9" t="s">
        <v>97</v>
      </c>
      <c r="B100" s="10" t="s">
        <v>4</v>
      </c>
      <c r="C100" s="10" t="s">
        <v>96</v>
      </c>
      <c r="D100" s="10" t="s">
        <v>98</v>
      </c>
      <c r="E100" s="10" t="s">
        <v>7</v>
      </c>
      <c r="F100" s="11">
        <v>743000</v>
      </c>
      <c r="G100" s="14">
        <f t="shared" si="3"/>
        <v>743</v>
      </c>
      <c r="H100" s="14">
        <f t="shared" si="4"/>
        <v>277.80104</v>
      </c>
      <c r="I100" s="15">
        <v>277801.03999999998</v>
      </c>
      <c r="J100" s="14">
        <f t="shared" si="5"/>
        <v>37.389103633916555</v>
      </c>
      <c r="K100" s="7"/>
    </row>
    <row r="101" spans="1:11" ht="47.25" outlineLevel="5" x14ac:dyDescent="0.25">
      <c r="A101" s="9" t="s">
        <v>18</v>
      </c>
      <c r="B101" s="10" t="s">
        <v>4</v>
      </c>
      <c r="C101" s="10" t="s">
        <v>96</v>
      </c>
      <c r="D101" s="10" t="s">
        <v>98</v>
      </c>
      <c r="E101" s="10" t="s">
        <v>19</v>
      </c>
      <c r="F101" s="11">
        <v>21600</v>
      </c>
      <c r="G101" s="14">
        <f t="shared" si="3"/>
        <v>21.6</v>
      </c>
      <c r="H101" s="14">
        <f t="shared" si="4"/>
        <v>4.1054399999999998</v>
      </c>
      <c r="I101" s="15">
        <v>4105.4399999999996</v>
      </c>
      <c r="J101" s="14">
        <f t="shared" si="5"/>
        <v>19.006666666666668</v>
      </c>
      <c r="K101" s="7"/>
    </row>
    <row r="102" spans="1:11" ht="31.5" outlineLevel="5" x14ac:dyDescent="0.25">
      <c r="A102" s="9" t="s">
        <v>99</v>
      </c>
      <c r="B102" s="10" t="s">
        <v>4</v>
      </c>
      <c r="C102" s="10" t="s">
        <v>96</v>
      </c>
      <c r="D102" s="10" t="s">
        <v>98</v>
      </c>
      <c r="E102" s="10" t="s">
        <v>100</v>
      </c>
      <c r="F102" s="11">
        <v>721400</v>
      </c>
      <c r="G102" s="14">
        <f t="shared" si="3"/>
        <v>721.4</v>
      </c>
      <c r="H102" s="14">
        <f t="shared" si="4"/>
        <v>273.69559999999996</v>
      </c>
      <c r="I102" s="15">
        <v>273695.59999999998</v>
      </c>
      <c r="J102" s="14">
        <f t="shared" si="5"/>
        <v>37.939506515109507</v>
      </c>
      <c r="K102" s="7"/>
    </row>
    <row r="103" spans="1:11" ht="204.75" outlineLevel="4" x14ac:dyDescent="0.25">
      <c r="A103" s="9" t="s">
        <v>101</v>
      </c>
      <c r="B103" s="10" t="s">
        <v>4</v>
      </c>
      <c r="C103" s="10" t="s">
        <v>96</v>
      </c>
      <c r="D103" s="10" t="s">
        <v>102</v>
      </c>
      <c r="E103" s="10" t="s">
        <v>7</v>
      </c>
      <c r="F103" s="11">
        <v>213000</v>
      </c>
      <c r="G103" s="14">
        <f t="shared" si="3"/>
        <v>213</v>
      </c>
      <c r="H103" s="14">
        <f t="shared" si="4"/>
        <v>118.9832</v>
      </c>
      <c r="I103" s="15">
        <v>118983.2</v>
      </c>
      <c r="J103" s="14">
        <f t="shared" si="5"/>
        <v>55.860657276995305</v>
      </c>
      <c r="K103" s="7"/>
    </row>
    <row r="104" spans="1:11" ht="31.5" outlineLevel="5" x14ac:dyDescent="0.25">
      <c r="A104" s="9" t="s">
        <v>99</v>
      </c>
      <c r="B104" s="10" t="s">
        <v>4</v>
      </c>
      <c r="C104" s="10" t="s">
        <v>96</v>
      </c>
      <c r="D104" s="10" t="s">
        <v>102</v>
      </c>
      <c r="E104" s="10" t="s">
        <v>100</v>
      </c>
      <c r="F104" s="11">
        <v>213000</v>
      </c>
      <c r="G104" s="14">
        <f t="shared" si="3"/>
        <v>213</v>
      </c>
      <c r="H104" s="14">
        <f t="shared" si="4"/>
        <v>118.9832</v>
      </c>
      <c r="I104" s="15">
        <v>118983.2</v>
      </c>
      <c r="J104" s="14">
        <f t="shared" si="5"/>
        <v>55.860657276995305</v>
      </c>
      <c r="K104" s="7"/>
    </row>
    <row r="105" spans="1:11" ht="283.5" outlineLevel="4" x14ac:dyDescent="0.25">
      <c r="A105" s="9" t="s">
        <v>103</v>
      </c>
      <c r="B105" s="10" t="s">
        <v>4</v>
      </c>
      <c r="C105" s="10" t="s">
        <v>96</v>
      </c>
      <c r="D105" s="10" t="s">
        <v>104</v>
      </c>
      <c r="E105" s="10" t="s">
        <v>7</v>
      </c>
      <c r="F105" s="11">
        <v>6479000</v>
      </c>
      <c r="G105" s="14">
        <f t="shared" si="3"/>
        <v>6479</v>
      </c>
      <c r="H105" s="14">
        <f t="shared" si="4"/>
        <v>3166.7360400000002</v>
      </c>
      <c r="I105" s="15">
        <v>3166736.04</v>
      </c>
      <c r="J105" s="14">
        <f t="shared" si="5"/>
        <v>48.876926068837783</v>
      </c>
      <c r="K105" s="7"/>
    </row>
    <row r="106" spans="1:11" ht="47.25" outlineLevel="5" x14ac:dyDescent="0.25">
      <c r="A106" s="9" t="s">
        <v>18</v>
      </c>
      <c r="B106" s="10" t="s">
        <v>4</v>
      </c>
      <c r="C106" s="10" t="s">
        <v>96</v>
      </c>
      <c r="D106" s="10" t="s">
        <v>104</v>
      </c>
      <c r="E106" s="10" t="s">
        <v>19</v>
      </c>
      <c r="F106" s="11">
        <v>126900</v>
      </c>
      <c r="G106" s="14">
        <f t="shared" si="3"/>
        <v>126.9</v>
      </c>
      <c r="H106" s="14">
        <f t="shared" si="4"/>
        <v>0</v>
      </c>
      <c r="I106" s="15">
        <v>0</v>
      </c>
      <c r="J106" s="14">
        <f t="shared" si="5"/>
        <v>0</v>
      </c>
      <c r="K106" s="7"/>
    </row>
    <row r="107" spans="1:11" ht="31.5" outlineLevel="5" x14ac:dyDescent="0.25">
      <c r="A107" s="9" t="s">
        <v>99</v>
      </c>
      <c r="B107" s="10" t="s">
        <v>4</v>
      </c>
      <c r="C107" s="10" t="s">
        <v>96</v>
      </c>
      <c r="D107" s="10" t="s">
        <v>104</v>
      </c>
      <c r="E107" s="10" t="s">
        <v>100</v>
      </c>
      <c r="F107" s="11">
        <v>6352100</v>
      </c>
      <c r="G107" s="14">
        <f t="shared" si="3"/>
        <v>6352.1</v>
      </c>
      <c r="H107" s="14">
        <f t="shared" si="4"/>
        <v>3166.7360400000002</v>
      </c>
      <c r="I107" s="15">
        <v>3166736.04</v>
      </c>
      <c r="J107" s="14">
        <f t="shared" si="5"/>
        <v>49.853371955731177</v>
      </c>
      <c r="K107" s="7"/>
    </row>
    <row r="108" spans="1:11" ht="47.25" x14ac:dyDescent="0.25">
      <c r="A108" s="22" t="s">
        <v>105</v>
      </c>
      <c r="B108" s="23" t="s">
        <v>106</v>
      </c>
      <c r="C108" s="23" t="s">
        <v>5</v>
      </c>
      <c r="D108" s="23" t="s">
        <v>6</v>
      </c>
      <c r="E108" s="23" t="s">
        <v>7</v>
      </c>
      <c r="F108" s="24">
        <v>80137800</v>
      </c>
      <c r="G108" s="20">
        <f t="shared" si="3"/>
        <v>80137.8</v>
      </c>
      <c r="H108" s="20">
        <f>I108/1000-0.1</f>
        <v>39946.655840000007</v>
      </c>
      <c r="I108" s="25">
        <v>39946755.840000004</v>
      </c>
      <c r="J108" s="20">
        <f t="shared" si="5"/>
        <v>49.847582339420356</v>
      </c>
      <c r="K108" s="7"/>
    </row>
    <row r="109" spans="1:11" ht="31.5" outlineLevel="1" x14ac:dyDescent="0.25">
      <c r="A109" s="9" t="s">
        <v>8</v>
      </c>
      <c r="B109" s="10" t="s">
        <v>106</v>
      </c>
      <c r="C109" s="10" t="s">
        <v>9</v>
      </c>
      <c r="D109" s="10" t="s">
        <v>6</v>
      </c>
      <c r="E109" s="10" t="s">
        <v>7</v>
      </c>
      <c r="F109" s="11">
        <v>14645000</v>
      </c>
      <c r="G109" s="14">
        <f t="shared" si="3"/>
        <v>14645</v>
      </c>
      <c r="H109" s="14">
        <f t="shared" si="4"/>
        <v>4939.8967699999994</v>
      </c>
      <c r="I109" s="15">
        <v>4939896.7699999996</v>
      </c>
      <c r="J109" s="14">
        <f t="shared" si="5"/>
        <v>33.730944144759299</v>
      </c>
      <c r="K109" s="7"/>
    </row>
    <row r="110" spans="1:11" ht="78.75" outlineLevel="2" x14ac:dyDescent="0.25">
      <c r="A110" s="9" t="s">
        <v>10</v>
      </c>
      <c r="B110" s="10" t="s">
        <v>106</v>
      </c>
      <c r="C110" s="10" t="s">
        <v>11</v>
      </c>
      <c r="D110" s="10" t="s">
        <v>6</v>
      </c>
      <c r="E110" s="10" t="s">
        <v>7</v>
      </c>
      <c r="F110" s="11">
        <v>11145000</v>
      </c>
      <c r="G110" s="14">
        <f t="shared" si="3"/>
        <v>11145</v>
      </c>
      <c r="H110" s="14">
        <f t="shared" si="4"/>
        <v>4171.0967700000001</v>
      </c>
      <c r="I110" s="15">
        <v>4171096.77</v>
      </c>
      <c r="J110" s="14">
        <f t="shared" si="5"/>
        <v>37.425722476446836</v>
      </c>
      <c r="K110" s="7"/>
    </row>
    <row r="111" spans="1:11" ht="47.25" outlineLevel="3" x14ac:dyDescent="0.25">
      <c r="A111" s="9" t="s">
        <v>12</v>
      </c>
      <c r="B111" s="10" t="s">
        <v>106</v>
      </c>
      <c r="C111" s="10" t="s">
        <v>11</v>
      </c>
      <c r="D111" s="10" t="s">
        <v>13</v>
      </c>
      <c r="E111" s="10" t="s">
        <v>7</v>
      </c>
      <c r="F111" s="11">
        <v>30000</v>
      </c>
      <c r="G111" s="14">
        <f t="shared" si="3"/>
        <v>30</v>
      </c>
      <c r="H111" s="14">
        <f t="shared" si="4"/>
        <v>0</v>
      </c>
      <c r="I111" s="15">
        <v>0</v>
      </c>
      <c r="J111" s="14">
        <f t="shared" si="5"/>
        <v>0</v>
      </c>
      <c r="K111" s="7"/>
    </row>
    <row r="112" spans="1:11" ht="31.5" outlineLevel="4" x14ac:dyDescent="0.25">
      <c r="A112" s="9" t="s">
        <v>14</v>
      </c>
      <c r="B112" s="10" t="s">
        <v>106</v>
      </c>
      <c r="C112" s="10" t="s">
        <v>11</v>
      </c>
      <c r="D112" s="10" t="s">
        <v>20</v>
      </c>
      <c r="E112" s="10" t="s">
        <v>7</v>
      </c>
      <c r="F112" s="11">
        <v>30000</v>
      </c>
      <c r="G112" s="14">
        <f t="shared" si="3"/>
        <v>30</v>
      </c>
      <c r="H112" s="14">
        <f t="shared" si="4"/>
        <v>0</v>
      </c>
      <c r="I112" s="15">
        <v>0</v>
      </c>
      <c r="J112" s="14">
        <f t="shared" si="5"/>
        <v>0</v>
      </c>
      <c r="K112" s="7"/>
    </row>
    <row r="113" spans="1:11" ht="47.25" outlineLevel="5" x14ac:dyDescent="0.25">
      <c r="A113" s="9" t="s">
        <v>18</v>
      </c>
      <c r="B113" s="10" t="s">
        <v>106</v>
      </c>
      <c r="C113" s="10" t="s">
        <v>11</v>
      </c>
      <c r="D113" s="10" t="s">
        <v>20</v>
      </c>
      <c r="E113" s="10" t="s">
        <v>19</v>
      </c>
      <c r="F113" s="11">
        <v>30000</v>
      </c>
      <c r="G113" s="14">
        <f t="shared" si="3"/>
        <v>30</v>
      </c>
      <c r="H113" s="14">
        <f t="shared" si="4"/>
        <v>0</v>
      </c>
      <c r="I113" s="15">
        <v>0</v>
      </c>
      <c r="J113" s="14">
        <f t="shared" si="5"/>
        <v>0</v>
      </c>
      <c r="K113" s="7"/>
    </row>
    <row r="114" spans="1:11" ht="63" outlineLevel="3" x14ac:dyDescent="0.25">
      <c r="A114" s="9" t="s">
        <v>107</v>
      </c>
      <c r="B114" s="10" t="s">
        <v>106</v>
      </c>
      <c r="C114" s="10" t="s">
        <v>11</v>
      </c>
      <c r="D114" s="10" t="s">
        <v>108</v>
      </c>
      <c r="E114" s="10" t="s">
        <v>7</v>
      </c>
      <c r="F114" s="11">
        <v>11115000</v>
      </c>
      <c r="G114" s="14">
        <f t="shared" si="3"/>
        <v>11115</v>
      </c>
      <c r="H114" s="14">
        <f t="shared" si="4"/>
        <v>4171.0967700000001</v>
      </c>
      <c r="I114" s="15">
        <v>4171096.77</v>
      </c>
      <c r="J114" s="14">
        <f t="shared" si="5"/>
        <v>37.526736572199731</v>
      </c>
      <c r="K114" s="7"/>
    </row>
    <row r="115" spans="1:11" ht="31.5" outlineLevel="4" x14ac:dyDescent="0.25">
      <c r="A115" s="9" t="s">
        <v>14</v>
      </c>
      <c r="B115" s="10" t="s">
        <v>106</v>
      </c>
      <c r="C115" s="10" t="s">
        <v>11</v>
      </c>
      <c r="D115" s="10" t="s">
        <v>109</v>
      </c>
      <c r="E115" s="10" t="s">
        <v>7</v>
      </c>
      <c r="F115" s="11">
        <v>11115000</v>
      </c>
      <c r="G115" s="14">
        <f t="shared" si="3"/>
        <v>11115</v>
      </c>
      <c r="H115" s="14">
        <f t="shared" si="4"/>
        <v>4171.0967700000001</v>
      </c>
      <c r="I115" s="15">
        <v>4171096.77</v>
      </c>
      <c r="J115" s="14">
        <f t="shared" si="5"/>
        <v>37.526736572199731</v>
      </c>
      <c r="K115" s="7"/>
    </row>
    <row r="116" spans="1:11" ht="126" outlineLevel="5" x14ac:dyDescent="0.25">
      <c r="A116" s="9" t="s">
        <v>16</v>
      </c>
      <c r="B116" s="10" t="s">
        <v>106</v>
      </c>
      <c r="C116" s="10" t="s">
        <v>11</v>
      </c>
      <c r="D116" s="10" t="s">
        <v>109</v>
      </c>
      <c r="E116" s="10" t="s">
        <v>17</v>
      </c>
      <c r="F116" s="11">
        <v>10245000</v>
      </c>
      <c r="G116" s="14">
        <f t="shared" si="3"/>
        <v>10245</v>
      </c>
      <c r="H116" s="14">
        <f t="shared" si="4"/>
        <v>3851.41833</v>
      </c>
      <c r="I116" s="15">
        <v>3851418.33</v>
      </c>
      <c r="J116" s="14">
        <f t="shared" si="5"/>
        <v>37.593151098096634</v>
      </c>
      <c r="K116" s="7"/>
    </row>
    <row r="117" spans="1:11" ht="47.25" outlineLevel="5" x14ac:dyDescent="0.25">
      <c r="A117" s="9" t="s">
        <v>18</v>
      </c>
      <c r="B117" s="10" t="s">
        <v>106</v>
      </c>
      <c r="C117" s="10" t="s">
        <v>11</v>
      </c>
      <c r="D117" s="10" t="s">
        <v>109</v>
      </c>
      <c r="E117" s="10" t="s">
        <v>19</v>
      </c>
      <c r="F117" s="11">
        <v>870000</v>
      </c>
      <c r="G117" s="14">
        <f t="shared" si="3"/>
        <v>870</v>
      </c>
      <c r="H117" s="14">
        <f t="shared" si="4"/>
        <v>319.67844000000002</v>
      </c>
      <c r="I117" s="15">
        <v>319678.44</v>
      </c>
      <c r="J117" s="14">
        <f t="shared" si="5"/>
        <v>36.744648275862069</v>
      </c>
      <c r="K117" s="7"/>
    </row>
    <row r="118" spans="1:11" outlineLevel="2" x14ac:dyDescent="0.25">
      <c r="A118" s="9" t="s">
        <v>110</v>
      </c>
      <c r="B118" s="10" t="s">
        <v>106</v>
      </c>
      <c r="C118" s="10" t="s">
        <v>111</v>
      </c>
      <c r="D118" s="10" t="s">
        <v>6</v>
      </c>
      <c r="E118" s="10" t="s">
        <v>7</v>
      </c>
      <c r="F118" s="11">
        <v>2731200</v>
      </c>
      <c r="G118" s="14">
        <f t="shared" si="3"/>
        <v>2731.2</v>
      </c>
      <c r="H118" s="14">
        <f t="shared" si="4"/>
        <v>0</v>
      </c>
      <c r="I118" s="15">
        <v>0</v>
      </c>
      <c r="J118" s="14">
        <f t="shared" si="5"/>
        <v>0</v>
      </c>
      <c r="K118" s="7"/>
    </row>
    <row r="119" spans="1:11" ht="63" outlineLevel="3" x14ac:dyDescent="0.25">
      <c r="A119" s="9" t="s">
        <v>112</v>
      </c>
      <c r="B119" s="10" t="s">
        <v>106</v>
      </c>
      <c r="C119" s="10" t="s">
        <v>111</v>
      </c>
      <c r="D119" s="10" t="s">
        <v>113</v>
      </c>
      <c r="E119" s="10" t="s">
        <v>7</v>
      </c>
      <c r="F119" s="11">
        <v>2731200</v>
      </c>
      <c r="G119" s="14">
        <f t="shared" si="3"/>
        <v>2731.2</v>
      </c>
      <c r="H119" s="14">
        <f t="shared" si="4"/>
        <v>0</v>
      </c>
      <c r="I119" s="15">
        <v>0</v>
      </c>
      <c r="J119" s="14">
        <f t="shared" si="5"/>
        <v>0</v>
      </c>
      <c r="K119" s="7"/>
    </row>
    <row r="120" spans="1:11" ht="31.5" outlineLevel="4" x14ac:dyDescent="0.25">
      <c r="A120" s="9" t="s">
        <v>114</v>
      </c>
      <c r="B120" s="10" t="s">
        <v>106</v>
      </c>
      <c r="C120" s="10" t="s">
        <v>111</v>
      </c>
      <c r="D120" s="10" t="s">
        <v>115</v>
      </c>
      <c r="E120" s="10" t="s">
        <v>7</v>
      </c>
      <c r="F120" s="11">
        <v>2731200</v>
      </c>
      <c r="G120" s="14">
        <f t="shared" si="3"/>
        <v>2731.2</v>
      </c>
      <c r="H120" s="14">
        <f t="shared" si="4"/>
        <v>0</v>
      </c>
      <c r="I120" s="15">
        <v>0</v>
      </c>
      <c r="J120" s="14">
        <f t="shared" si="5"/>
        <v>0</v>
      </c>
      <c r="K120" s="7"/>
    </row>
    <row r="121" spans="1:11" ht="31.5" outlineLevel="5" x14ac:dyDescent="0.25">
      <c r="A121" s="9" t="s">
        <v>29</v>
      </c>
      <c r="B121" s="10" t="s">
        <v>106</v>
      </c>
      <c r="C121" s="10" t="s">
        <v>111</v>
      </c>
      <c r="D121" s="10" t="s">
        <v>115</v>
      </c>
      <c r="E121" s="10" t="s">
        <v>30</v>
      </c>
      <c r="F121" s="11">
        <v>2731200</v>
      </c>
      <c r="G121" s="14">
        <f t="shared" si="3"/>
        <v>2731.2</v>
      </c>
      <c r="H121" s="14">
        <f t="shared" si="4"/>
        <v>0</v>
      </c>
      <c r="I121" s="15">
        <v>0</v>
      </c>
      <c r="J121" s="14">
        <f t="shared" si="5"/>
        <v>0</v>
      </c>
      <c r="K121" s="7"/>
    </row>
    <row r="122" spans="1:11" ht="31.5" outlineLevel="2" x14ac:dyDescent="0.25">
      <c r="A122" s="9" t="s">
        <v>116</v>
      </c>
      <c r="B122" s="10" t="s">
        <v>106</v>
      </c>
      <c r="C122" s="10" t="s">
        <v>117</v>
      </c>
      <c r="D122" s="10" t="s">
        <v>6</v>
      </c>
      <c r="E122" s="10" t="s">
        <v>7</v>
      </c>
      <c r="F122" s="11">
        <v>768800</v>
      </c>
      <c r="G122" s="14">
        <f t="shared" si="3"/>
        <v>768.8</v>
      </c>
      <c r="H122" s="14">
        <f t="shared" si="4"/>
        <v>768.8</v>
      </c>
      <c r="I122" s="15">
        <v>768800</v>
      </c>
      <c r="J122" s="14">
        <f t="shared" si="5"/>
        <v>100</v>
      </c>
      <c r="K122" s="7"/>
    </row>
    <row r="123" spans="1:11" ht="63" outlineLevel="3" x14ac:dyDescent="0.25">
      <c r="A123" s="9" t="s">
        <v>112</v>
      </c>
      <c r="B123" s="10" t="s">
        <v>106</v>
      </c>
      <c r="C123" s="10" t="s">
        <v>117</v>
      </c>
      <c r="D123" s="10" t="s">
        <v>113</v>
      </c>
      <c r="E123" s="10" t="s">
        <v>7</v>
      </c>
      <c r="F123" s="11">
        <v>768800</v>
      </c>
      <c r="G123" s="14">
        <f t="shared" si="3"/>
        <v>768.8</v>
      </c>
      <c r="H123" s="14">
        <f t="shared" si="4"/>
        <v>768.8</v>
      </c>
      <c r="I123" s="15">
        <v>768800</v>
      </c>
      <c r="J123" s="14">
        <f t="shared" si="5"/>
        <v>100</v>
      </c>
      <c r="K123" s="7"/>
    </row>
    <row r="124" spans="1:11" ht="31.5" outlineLevel="4" x14ac:dyDescent="0.25">
      <c r="A124" s="9" t="s">
        <v>114</v>
      </c>
      <c r="B124" s="10" t="s">
        <v>106</v>
      </c>
      <c r="C124" s="10" t="s">
        <v>117</v>
      </c>
      <c r="D124" s="10" t="s">
        <v>115</v>
      </c>
      <c r="E124" s="10" t="s">
        <v>7</v>
      </c>
      <c r="F124" s="11">
        <v>768800</v>
      </c>
      <c r="G124" s="14">
        <f t="shared" si="3"/>
        <v>768.8</v>
      </c>
      <c r="H124" s="14">
        <f t="shared" si="4"/>
        <v>768.8</v>
      </c>
      <c r="I124" s="15">
        <v>768800</v>
      </c>
      <c r="J124" s="14">
        <f t="shared" si="5"/>
        <v>100</v>
      </c>
      <c r="K124" s="7"/>
    </row>
    <row r="125" spans="1:11" outlineLevel="5" x14ac:dyDescent="0.25">
      <c r="A125" s="9" t="s">
        <v>118</v>
      </c>
      <c r="B125" s="10" t="s">
        <v>106</v>
      </c>
      <c r="C125" s="10" t="s">
        <v>117</v>
      </c>
      <c r="D125" s="10" t="s">
        <v>115</v>
      </c>
      <c r="E125" s="10" t="s">
        <v>119</v>
      </c>
      <c r="F125" s="11">
        <v>768800</v>
      </c>
      <c r="G125" s="14">
        <f t="shared" si="3"/>
        <v>768.8</v>
      </c>
      <c r="H125" s="14">
        <f t="shared" si="4"/>
        <v>768.8</v>
      </c>
      <c r="I125" s="15">
        <v>768800</v>
      </c>
      <c r="J125" s="14">
        <f t="shared" si="5"/>
        <v>100</v>
      </c>
      <c r="K125" s="7"/>
    </row>
    <row r="126" spans="1:11" ht="78.75" outlineLevel="1" x14ac:dyDescent="0.25">
      <c r="A126" s="9" t="s">
        <v>120</v>
      </c>
      <c r="B126" s="10" t="s">
        <v>106</v>
      </c>
      <c r="C126" s="10" t="s">
        <v>121</v>
      </c>
      <c r="D126" s="10" t="s">
        <v>6</v>
      </c>
      <c r="E126" s="10" t="s">
        <v>7</v>
      </c>
      <c r="F126" s="11">
        <v>65492800</v>
      </c>
      <c r="G126" s="14">
        <f t="shared" si="3"/>
        <v>65492.800000000003</v>
      </c>
      <c r="H126" s="14">
        <f>I126/1000-0.1</f>
        <v>35006.75907</v>
      </c>
      <c r="I126" s="15">
        <v>35006859.07</v>
      </c>
      <c r="J126" s="14">
        <f t="shared" si="5"/>
        <v>53.451461946962112</v>
      </c>
      <c r="K126" s="7"/>
    </row>
    <row r="127" spans="1:11" ht="63" outlineLevel="2" x14ac:dyDescent="0.25">
      <c r="A127" s="9" t="s">
        <v>122</v>
      </c>
      <c r="B127" s="10" t="s">
        <v>106</v>
      </c>
      <c r="C127" s="10" t="s">
        <v>123</v>
      </c>
      <c r="D127" s="10" t="s">
        <v>6</v>
      </c>
      <c r="E127" s="10" t="s">
        <v>7</v>
      </c>
      <c r="F127" s="11">
        <v>7495700</v>
      </c>
      <c r="G127" s="14">
        <f t="shared" si="3"/>
        <v>7495.7</v>
      </c>
      <c r="H127" s="14">
        <f t="shared" si="4"/>
        <v>3748.2</v>
      </c>
      <c r="I127" s="15">
        <v>3748200</v>
      </c>
      <c r="J127" s="14">
        <f t="shared" si="5"/>
        <v>50.004669343757094</v>
      </c>
      <c r="K127" s="7"/>
    </row>
    <row r="128" spans="1:11" ht="63" outlineLevel="3" x14ac:dyDescent="0.25">
      <c r="A128" s="9" t="s">
        <v>107</v>
      </c>
      <c r="B128" s="10" t="s">
        <v>106</v>
      </c>
      <c r="C128" s="10" t="s">
        <v>123</v>
      </c>
      <c r="D128" s="10" t="s">
        <v>108</v>
      </c>
      <c r="E128" s="10" t="s">
        <v>7</v>
      </c>
      <c r="F128" s="11">
        <v>7495700</v>
      </c>
      <c r="G128" s="14">
        <f t="shared" si="3"/>
        <v>7495.7</v>
      </c>
      <c r="H128" s="14">
        <f t="shared" si="4"/>
        <v>3748.2</v>
      </c>
      <c r="I128" s="15">
        <v>3748200</v>
      </c>
      <c r="J128" s="14">
        <f t="shared" si="5"/>
        <v>50.004669343757094</v>
      </c>
      <c r="K128" s="7"/>
    </row>
    <row r="129" spans="1:11" ht="63" outlineLevel="4" x14ac:dyDescent="0.25">
      <c r="A129" s="9" t="s">
        <v>124</v>
      </c>
      <c r="B129" s="10" t="s">
        <v>106</v>
      </c>
      <c r="C129" s="10" t="s">
        <v>123</v>
      </c>
      <c r="D129" s="10" t="s">
        <v>125</v>
      </c>
      <c r="E129" s="10" t="s">
        <v>7</v>
      </c>
      <c r="F129" s="11">
        <v>4236700</v>
      </c>
      <c r="G129" s="14">
        <f t="shared" si="3"/>
        <v>4236.7</v>
      </c>
      <c r="H129" s="14">
        <f t="shared" si="4"/>
        <v>2118.6</v>
      </c>
      <c r="I129" s="15">
        <v>2118600</v>
      </c>
      <c r="J129" s="14">
        <f t="shared" si="5"/>
        <v>50.005900819033677</v>
      </c>
      <c r="K129" s="7"/>
    </row>
    <row r="130" spans="1:11" outlineLevel="5" x14ac:dyDescent="0.25">
      <c r="A130" s="9" t="s">
        <v>118</v>
      </c>
      <c r="B130" s="10" t="s">
        <v>106</v>
      </c>
      <c r="C130" s="10" t="s">
        <v>123</v>
      </c>
      <c r="D130" s="10" t="s">
        <v>125</v>
      </c>
      <c r="E130" s="10" t="s">
        <v>119</v>
      </c>
      <c r="F130" s="11">
        <v>4236700</v>
      </c>
      <c r="G130" s="14">
        <f t="shared" si="3"/>
        <v>4236.7</v>
      </c>
      <c r="H130" s="14">
        <f t="shared" si="4"/>
        <v>2118.6</v>
      </c>
      <c r="I130" s="15">
        <v>2118600</v>
      </c>
      <c r="J130" s="14">
        <f t="shared" si="5"/>
        <v>50.005900819033677</v>
      </c>
      <c r="K130" s="7"/>
    </row>
    <row r="131" spans="1:11" ht="31.5" outlineLevel="4" x14ac:dyDescent="0.25">
      <c r="A131" s="9" t="s">
        <v>126</v>
      </c>
      <c r="B131" s="10" t="s">
        <v>106</v>
      </c>
      <c r="C131" s="10" t="s">
        <v>123</v>
      </c>
      <c r="D131" s="10" t="s">
        <v>127</v>
      </c>
      <c r="E131" s="10" t="s">
        <v>7</v>
      </c>
      <c r="F131" s="11">
        <v>3259000</v>
      </c>
      <c r="G131" s="14">
        <f t="shared" si="3"/>
        <v>3259</v>
      </c>
      <c r="H131" s="14">
        <f t="shared" si="4"/>
        <v>1629.6</v>
      </c>
      <c r="I131" s="15">
        <v>1629600</v>
      </c>
      <c r="J131" s="14">
        <f t="shared" si="5"/>
        <v>50.00306842589751</v>
      </c>
      <c r="K131" s="7"/>
    </row>
    <row r="132" spans="1:11" outlineLevel="5" x14ac:dyDescent="0.25">
      <c r="A132" s="9" t="s">
        <v>118</v>
      </c>
      <c r="B132" s="10" t="s">
        <v>106</v>
      </c>
      <c r="C132" s="10" t="s">
        <v>123</v>
      </c>
      <c r="D132" s="10" t="s">
        <v>127</v>
      </c>
      <c r="E132" s="10" t="s">
        <v>119</v>
      </c>
      <c r="F132" s="11">
        <v>3259000</v>
      </c>
      <c r="G132" s="14">
        <f t="shared" si="3"/>
        <v>3259</v>
      </c>
      <c r="H132" s="14">
        <f t="shared" si="4"/>
        <v>1629.6</v>
      </c>
      <c r="I132" s="15">
        <v>1629600</v>
      </c>
      <c r="J132" s="14">
        <f t="shared" si="5"/>
        <v>50.00306842589751</v>
      </c>
      <c r="K132" s="7"/>
    </row>
    <row r="133" spans="1:11" ht="31.5" outlineLevel="2" x14ac:dyDescent="0.25">
      <c r="A133" s="9" t="s">
        <v>128</v>
      </c>
      <c r="B133" s="10" t="s">
        <v>106</v>
      </c>
      <c r="C133" s="10" t="s">
        <v>129</v>
      </c>
      <c r="D133" s="10" t="s">
        <v>6</v>
      </c>
      <c r="E133" s="10" t="s">
        <v>7</v>
      </c>
      <c r="F133" s="11">
        <v>57997100</v>
      </c>
      <c r="G133" s="14">
        <f t="shared" si="3"/>
        <v>57997.1</v>
      </c>
      <c r="H133" s="14">
        <f>H134</f>
        <v>31258.559070000003</v>
      </c>
      <c r="I133" s="15">
        <v>31258659.07</v>
      </c>
      <c r="J133" s="14">
        <f t="shared" si="5"/>
        <v>53.896934622593193</v>
      </c>
      <c r="K133" s="7"/>
    </row>
    <row r="134" spans="1:11" ht="63" outlineLevel="3" x14ac:dyDescent="0.25">
      <c r="A134" s="9" t="s">
        <v>107</v>
      </c>
      <c r="B134" s="10" t="s">
        <v>106</v>
      </c>
      <c r="C134" s="10" t="s">
        <v>129</v>
      </c>
      <c r="D134" s="10" t="s">
        <v>108</v>
      </c>
      <c r="E134" s="10" t="s">
        <v>7</v>
      </c>
      <c r="F134" s="11">
        <v>57997100</v>
      </c>
      <c r="G134" s="14">
        <f t="shared" si="3"/>
        <v>57997.1</v>
      </c>
      <c r="H134" s="14">
        <f>I134/1000-0.1</f>
        <v>31258.559070000003</v>
      </c>
      <c r="I134" s="15">
        <v>31258659.07</v>
      </c>
      <c r="J134" s="14">
        <f t="shared" si="5"/>
        <v>53.896934622593193</v>
      </c>
      <c r="K134" s="7"/>
    </row>
    <row r="135" spans="1:11" ht="63" outlineLevel="4" x14ac:dyDescent="0.25">
      <c r="A135" s="9" t="s">
        <v>130</v>
      </c>
      <c r="B135" s="10" t="s">
        <v>106</v>
      </c>
      <c r="C135" s="10" t="s">
        <v>129</v>
      </c>
      <c r="D135" s="10" t="s">
        <v>131</v>
      </c>
      <c r="E135" s="10" t="s">
        <v>7</v>
      </c>
      <c r="F135" s="11">
        <v>50392000</v>
      </c>
      <c r="G135" s="14">
        <f t="shared" si="3"/>
        <v>50392</v>
      </c>
      <c r="H135" s="14">
        <f t="shared" si="4"/>
        <v>25417.9</v>
      </c>
      <c r="I135" s="15">
        <v>25417900</v>
      </c>
      <c r="J135" s="14">
        <f t="shared" si="5"/>
        <v>50.440347674234012</v>
      </c>
      <c r="K135" s="7"/>
    </row>
    <row r="136" spans="1:11" outlineLevel="5" x14ac:dyDescent="0.25">
      <c r="A136" s="9" t="s">
        <v>118</v>
      </c>
      <c r="B136" s="10" t="s">
        <v>106</v>
      </c>
      <c r="C136" s="10" t="s">
        <v>129</v>
      </c>
      <c r="D136" s="10" t="s">
        <v>131</v>
      </c>
      <c r="E136" s="10" t="s">
        <v>119</v>
      </c>
      <c r="F136" s="11">
        <v>50392000</v>
      </c>
      <c r="G136" s="14">
        <f t="shared" si="3"/>
        <v>50392</v>
      </c>
      <c r="H136" s="14">
        <f t="shared" si="4"/>
        <v>25417.9</v>
      </c>
      <c r="I136" s="15">
        <v>25417900</v>
      </c>
      <c r="J136" s="14">
        <f t="shared" si="5"/>
        <v>50.440347674234012</v>
      </c>
      <c r="K136" s="7"/>
    </row>
    <row r="137" spans="1:11" ht="47.25" outlineLevel="4" x14ac:dyDescent="0.25">
      <c r="A137" s="9" t="s">
        <v>31</v>
      </c>
      <c r="B137" s="10" t="s">
        <v>106</v>
      </c>
      <c r="C137" s="10" t="s">
        <v>129</v>
      </c>
      <c r="D137" s="10" t="s">
        <v>132</v>
      </c>
      <c r="E137" s="10" t="s">
        <v>7</v>
      </c>
      <c r="F137" s="11">
        <v>7605100</v>
      </c>
      <c r="G137" s="14">
        <f t="shared" ref="G137:G200" si="6">F137/1000</f>
        <v>7605.1</v>
      </c>
      <c r="H137" s="14">
        <f>H138</f>
        <v>5840.6590699999997</v>
      </c>
      <c r="I137" s="15">
        <v>5840759.0700000003</v>
      </c>
      <c r="J137" s="14">
        <f t="shared" ref="J137:J200" si="7">I137/F137*100</f>
        <v>76.800555811231945</v>
      </c>
      <c r="K137" s="7"/>
    </row>
    <row r="138" spans="1:11" outlineLevel="5" x14ac:dyDescent="0.25">
      <c r="A138" s="9" t="s">
        <v>118</v>
      </c>
      <c r="B138" s="10" t="s">
        <v>106</v>
      </c>
      <c r="C138" s="10" t="s">
        <v>129</v>
      </c>
      <c r="D138" s="10" t="s">
        <v>132</v>
      </c>
      <c r="E138" s="10" t="s">
        <v>119</v>
      </c>
      <c r="F138" s="11">
        <v>7605100</v>
      </c>
      <c r="G138" s="14">
        <f t="shared" si="6"/>
        <v>7605.1</v>
      </c>
      <c r="H138" s="14">
        <f>I138/1000-0.1</f>
        <v>5840.6590699999997</v>
      </c>
      <c r="I138" s="15">
        <v>5840759.0700000003</v>
      </c>
      <c r="J138" s="14">
        <f t="shared" si="7"/>
        <v>76.800555811231945</v>
      </c>
      <c r="K138" s="7"/>
    </row>
    <row r="139" spans="1:11" ht="31.5" x14ac:dyDescent="0.25">
      <c r="A139" s="22" t="s">
        <v>133</v>
      </c>
      <c r="B139" s="23" t="s">
        <v>134</v>
      </c>
      <c r="C139" s="23" t="s">
        <v>5</v>
      </c>
      <c r="D139" s="23" t="s">
        <v>6</v>
      </c>
      <c r="E139" s="23" t="s">
        <v>7</v>
      </c>
      <c r="F139" s="24">
        <v>195099374.5</v>
      </c>
      <c r="G139" s="20">
        <f t="shared" si="6"/>
        <v>195099.37450000001</v>
      </c>
      <c r="H139" s="20">
        <f t="shared" ref="H139:H200" si="8">I139/1000</f>
        <v>110218.93713999999</v>
      </c>
      <c r="I139" s="25">
        <v>110218937.14</v>
      </c>
      <c r="J139" s="20">
        <f t="shared" si="7"/>
        <v>56.493741931499628</v>
      </c>
      <c r="K139" s="7"/>
    </row>
    <row r="140" spans="1:11" ht="31.5" outlineLevel="1" x14ac:dyDescent="0.25">
      <c r="A140" s="9" t="s">
        <v>8</v>
      </c>
      <c r="B140" s="10" t="s">
        <v>134</v>
      </c>
      <c r="C140" s="10" t="s">
        <v>9</v>
      </c>
      <c r="D140" s="10" t="s">
        <v>6</v>
      </c>
      <c r="E140" s="10" t="s">
        <v>7</v>
      </c>
      <c r="F140" s="11">
        <v>45837256.770000003</v>
      </c>
      <c r="G140" s="14">
        <f t="shared" si="6"/>
        <v>45837.25677</v>
      </c>
      <c r="H140" s="14">
        <f t="shared" si="8"/>
        <v>24395.565649999997</v>
      </c>
      <c r="I140" s="15">
        <v>24395565.649999999</v>
      </c>
      <c r="J140" s="14">
        <f t="shared" si="7"/>
        <v>53.222132756353425</v>
      </c>
      <c r="K140" s="7"/>
    </row>
    <row r="141" spans="1:11" ht="63" outlineLevel="2" x14ac:dyDescent="0.25">
      <c r="A141" s="9" t="s">
        <v>135</v>
      </c>
      <c r="B141" s="10" t="s">
        <v>134</v>
      </c>
      <c r="C141" s="10" t="s">
        <v>136</v>
      </c>
      <c r="D141" s="10" t="s">
        <v>6</v>
      </c>
      <c r="E141" s="10" t="s">
        <v>7</v>
      </c>
      <c r="F141" s="11">
        <v>1851185.2</v>
      </c>
      <c r="G141" s="14">
        <f t="shared" si="6"/>
        <v>1851.1851999999999</v>
      </c>
      <c r="H141" s="14">
        <f t="shared" si="8"/>
        <v>1100.4779199999998</v>
      </c>
      <c r="I141" s="15">
        <v>1100477.92</v>
      </c>
      <c r="J141" s="14">
        <f t="shared" si="7"/>
        <v>59.447208199374103</v>
      </c>
      <c r="K141" s="7"/>
    </row>
    <row r="142" spans="1:11" ht="47.25" outlineLevel="3" x14ac:dyDescent="0.25">
      <c r="A142" s="9" t="s">
        <v>12</v>
      </c>
      <c r="B142" s="10" t="s">
        <v>134</v>
      </c>
      <c r="C142" s="10" t="s">
        <v>136</v>
      </c>
      <c r="D142" s="10" t="s">
        <v>13</v>
      </c>
      <c r="E142" s="10" t="s">
        <v>7</v>
      </c>
      <c r="F142" s="11">
        <v>1851185.2</v>
      </c>
      <c r="G142" s="14">
        <f t="shared" si="6"/>
        <v>1851.1851999999999</v>
      </c>
      <c r="H142" s="14">
        <f t="shared" si="8"/>
        <v>1100.4779199999998</v>
      </c>
      <c r="I142" s="15">
        <v>1100477.92</v>
      </c>
      <c r="J142" s="14">
        <f t="shared" si="7"/>
        <v>59.447208199374103</v>
      </c>
      <c r="K142" s="7"/>
    </row>
    <row r="143" spans="1:11" ht="31.5" outlineLevel="4" x14ac:dyDescent="0.25">
      <c r="A143" s="9" t="s">
        <v>137</v>
      </c>
      <c r="B143" s="10" t="s">
        <v>134</v>
      </c>
      <c r="C143" s="10" t="s">
        <v>136</v>
      </c>
      <c r="D143" s="10" t="s">
        <v>138</v>
      </c>
      <c r="E143" s="10" t="s">
        <v>7</v>
      </c>
      <c r="F143" s="11">
        <v>1786100</v>
      </c>
      <c r="G143" s="14">
        <f t="shared" si="6"/>
        <v>1786.1</v>
      </c>
      <c r="H143" s="14">
        <f t="shared" si="8"/>
        <v>1045.74272</v>
      </c>
      <c r="I143" s="15">
        <v>1045742.72</v>
      </c>
      <c r="J143" s="14">
        <f t="shared" si="7"/>
        <v>58.548945747718491</v>
      </c>
      <c r="K143" s="7"/>
    </row>
    <row r="144" spans="1:11" ht="126" outlineLevel="5" x14ac:dyDescent="0.25">
      <c r="A144" s="9" t="s">
        <v>16</v>
      </c>
      <c r="B144" s="10" t="s">
        <v>134</v>
      </c>
      <c r="C144" s="10" t="s">
        <v>136</v>
      </c>
      <c r="D144" s="10" t="s">
        <v>138</v>
      </c>
      <c r="E144" s="10" t="s">
        <v>17</v>
      </c>
      <c r="F144" s="11">
        <v>1786100</v>
      </c>
      <c r="G144" s="14">
        <f t="shared" si="6"/>
        <v>1786.1</v>
      </c>
      <c r="H144" s="14">
        <f t="shared" si="8"/>
        <v>1045.74272</v>
      </c>
      <c r="I144" s="15">
        <v>1045742.72</v>
      </c>
      <c r="J144" s="14">
        <f t="shared" si="7"/>
        <v>58.548945747718491</v>
      </c>
      <c r="K144" s="7"/>
    </row>
    <row r="145" spans="1:11" ht="31.5" outlineLevel="4" x14ac:dyDescent="0.25">
      <c r="A145" s="9" t="s">
        <v>137</v>
      </c>
      <c r="B145" s="10" t="s">
        <v>134</v>
      </c>
      <c r="C145" s="10" t="s">
        <v>136</v>
      </c>
      <c r="D145" s="10" t="s">
        <v>139</v>
      </c>
      <c r="E145" s="10" t="s">
        <v>7</v>
      </c>
      <c r="F145" s="11">
        <v>65085.2</v>
      </c>
      <c r="G145" s="14">
        <f t="shared" si="6"/>
        <v>65.0852</v>
      </c>
      <c r="H145" s="14">
        <f t="shared" si="8"/>
        <v>54.735199999999999</v>
      </c>
      <c r="I145" s="15">
        <v>54735.199999999997</v>
      </c>
      <c r="J145" s="14">
        <f t="shared" si="7"/>
        <v>84.097767234332849</v>
      </c>
      <c r="K145" s="7"/>
    </row>
    <row r="146" spans="1:11" ht="126" outlineLevel="5" x14ac:dyDescent="0.25">
      <c r="A146" s="9" t="s">
        <v>16</v>
      </c>
      <c r="B146" s="10" t="s">
        <v>134</v>
      </c>
      <c r="C146" s="10" t="s">
        <v>136</v>
      </c>
      <c r="D146" s="10" t="s">
        <v>139</v>
      </c>
      <c r="E146" s="10" t="s">
        <v>17</v>
      </c>
      <c r="F146" s="11">
        <v>54735.199999999997</v>
      </c>
      <c r="G146" s="14">
        <f t="shared" si="6"/>
        <v>54.735199999999999</v>
      </c>
      <c r="H146" s="14">
        <f t="shared" si="8"/>
        <v>54.735199999999999</v>
      </c>
      <c r="I146" s="15">
        <v>54735.199999999997</v>
      </c>
      <c r="J146" s="14">
        <f t="shared" si="7"/>
        <v>100</v>
      </c>
      <c r="K146" s="7"/>
    </row>
    <row r="147" spans="1:11" ht="47.25" outlineLevel="5" x14ac:dyDescent="0.25">
      <c r="A147" s="9" t="s">
        <v>18</v>
      </c>
      <c r="B147" s="10" t="s">
        <v>134</v>
      </c>
      <c r="C147" s="10" t="s">
        <v>136</v>
      </c>
      <c r="D147" s="10" t="s">
        <v>139</v>
      </c>
      <c r="E147" s="10" t="s">
        <v>19</v>
      </c>
      <c r="F147" s="11">
        <v>10350</v>
      </c>
      <c r="G147" s="14">
        <f t="shared" si="6"/>
        <v>10.35</v>
      </c>
      <c r="H147" s="14">
        <f t="shared" si="8"/>
        <v>0</v>
      </c>
      <c r="I147" s="15">
        <v>0</v>
      </c>
      <c r="J147" s="14">
        <f t="shared" si="7"/>
        <v>0</v>
      </c>
      <c r="K147" s="7"/>
    </row>
    <row r="148" spans="1:11" ht="78.75" outlineLevel="2" x14ac:dyDescent="0.25">
      <c r="A148" s="9" t="s">
        <v>10</v>
      </c>
      <c r="B148" s="10" t="s">
        <v>134</v>
      </c>
      <c r="C148" s="10" t="s">
        <v>11</v>
      </c>
      <c r="D148" s="10" t="s">
        <v>6</v>
      </c>
      <c r="E148" s="10" t="s">
        <v>7</v>
      </c>
      <c r="F148" s="11">
        <v>25733868</v>
      </c>
      <c r="G148" s="14">
        <f t="shared" si="6"/>
        <v>25733.867999999999</v>
      </c>
      <c r="H148" s="14">
        <f t="shared" si="8"/>
        <v>12974.01519</v>
      </c>
      <c r="I148" s="15">
        <v>12974015.189999999</v>
      </c>
      <c r="J148" s="14">
        <f t="shared" si="7"/>
        <v>50.416109968388731</v>
      </c>
      <c r="K148" s="7"/>
    </row>
    <row r="149" spans="1:11" ht="47.25" outlineLevel="3" x14ac:dyDescent="0.25">
      <c r="A149" s="9" t="s">
        <v>12</v>
      </c>
      <c r="B149" s="10" t="s">
        <v>134</v>
      </c>
      <c r="C149" s="10" t="s">
        <v>11</v>
      </c>
      <c r="D149" s="10" t="s">
        <v>13</v>
      </c>
      <c r="E149" s="10" t="s">
        <v>7</v>
      </c>
      <c r="F149" s="11">
        <v>24481868</v>
      </c>
      <c r="G149" s="14">
        <f t="shared" si="6"/>
        <v>24481.867999999999</v>
      </c>
      <c r="H149" s="14">
        <f t="shared" si="8"/>
        <v>12498.04862</v>
      </c>
      <c r="I149" s="15">
        <v>12498048.619999999</v>
      </c>
      <c r="J149" s="14">
        <f t="shared" si="7"/>
        <v>51.050224680567666</v>
      </c>
      <c r="K149" s="7"/>
    </row>
    <row r="150" spans="1:11" ht="31.5" outlineLevel="4" x14ac:dyDescent="0.25">
      <c r="A150" s="9" t="s">
        <v>14</v>
      </c>
      <c r="B150" s="10" t="s">
        <v>134</v>
      </c>
      <c r="C150" s="10" t="s">
        <v>11</v>
      </c>
      <c r="D150" s="10" t="s">
        <v>15</v>
      </c>
      <c r="E150" s="10" t="s">
        <v>7</v>
      </c>
      <c r="F150" s="11">
        <v>22262816</v>
      </c>
      <c r="G150" s="14">
        <f t="shared" si="6"/>
        <v>22262.815999999999</v>
      </c>
      <c r="H150" s="14">
        <f t="shared" si="8"/>
        <v>11494.03926</v>
      </c>
      <c r="I150" s="15">
        <v>11494039.26</v>
      </c>
      <c r="J150" s="14">
        <f t="shared" si="7"/>
        <v>51.628865189381258</v>
      </c>
      <c r="K150" s="7"/>
    </row>
    <row r="151" spans="1:11" ht="126" outlineLevel="5" x14ac:dyDescent="0.25">
      <c r="A151" s="9" t="s">
        <v>16</v>
      </c>
      <c r="B151" s="10" t="s">
        <v>134</v>
      </c>
      <c r="C151" s="10" t="s">
        <v>11</v>
      </c>
      <c r="D151" s="10" t="s">
        <v>15</v>
      </c>
      <c r="E151" s="10" t="s">
        <v>17</v>
      </c>
      <c r="F151" s="11">
        <v>22159791</v>
      </c>
      <c r="G151" s="14">
        <f t="shared" si="6"/>
        <v>22159.791000000001</v>
      </c>
      <c r="H151" s="14">
        <f t="shared" si="8"/>
        <v>11468.191560000001</v>
      </c>
      <c r="I151" s="15">
        <v>11468191.560000001</v>
      </c>
      <c r="J151" s="14">
        <f t="shared" si="7"/>
        <v>51.752255064138467</v>
      </c>
      <c r="K151" s="7"/>
    </row>
    <row r="152" spans="1:11" ht="47.25" outlineLevel="5" x14ac:dyDescent="0.25">
      <c r="A152" s="9" t="s">
        <v>18</v>
      </c>
      <c r="B152" s="10" t="s">
        <v>134</v>
      </c>
      <c r="C152" s="10" t="s">
        <v>11</v>
      </c>
      <c r="D152" s="10" t="s">
        <v>15</v>
      </c>
      <c r="E152" s="10" t="s">
        <v>19</v>
      </c>
      <c r="F152" s="11">
        <v>80000</v>
      </c>
      <c r="G152" s="14">
        <f t="shared" si="6"/>
        <v>80</v>
      </c>
      <c r="H152" s="14">
        <f t="shared" si="8"/>
        <v>15.3672</v>
      </c>
      <c r="I152" s="15">
        <v>15367.2</v>
      </c>
      <c r="J152" s="14">
        <f t="shared" si="7"/>
        <v>19.209</v>
      </c>
      <c r="K152" s="7"/>
    </row>
    <row r="153" spans="1:11" ht="31.5" outlineLevel="5" x14ac:dyDescent="0.25">
      <c r="A153" s="9" t="s">
        <v>29</v>
      </c>
      <c r="B153" s="10" t="s">
        <v>134</v>
      </c>
      <c r="C153" s="10" t="s">
        <v>11</v>
      </c>
      <c r="D153" s="10" t="s">
        <v>15</v>
      </c>
      <c r="E153" s="10" t="s">
        <v>30</v>
      </c>
      <c r="F153" s="11">
        <v>23025</v>
      </c>
      <c r="G153" s="14">
        <f t="shared" si="6"/>
        <v>23.024999999999999</v>
      </c>
      <c r="H153" s="14">
        <f t="shared" si="8"/>
        <v>10.480499999999999</v>
      </c>
      <c r="I153" s="15">
        <v>10480.5</v>
      </c>
      <c r="J153" s="14">
        <f t="shared" si="7"/>
        <v>45.517915309446252</v>
      </c>
      <c r="K153" s="7"/>
    </row>
    <row r="154" spans="1:11" ht="31.5" outlineLevel="4" x14ac:dyDescent="0.25">
      <c r="A154" s="9" t="s">
        <v>14</v>
      </c>
      <c r="B154" s="10" t="s">
        <v>134</v>
      </c>
      <c r="C154" s="10" t="s">
        <v>11</v>
      </c>
      <c r="D154" s="10" t="s">
        <v>20</v>
      </c>
      <c r="E154" s="10" t="s">
        <v>7</v>
      </c>
      <c r="F154" s="11">
        <v>304052</v>
      </c>
      <c r="G154" s="14">
        <f t="shared" si="6"/>
        <v>304.05200000000002</v>
      </c>
      <c r="H154" s="14">
        <f t="shared" si="8"/>
        <v>107.7418</v>
      </c>
      <c r="I154" s="15">
        <v>107741.8</v>
      </c>
      <c r="J154" s="14">
        <f t="shared" si="7"/>
        <v>35.43532027416363</v>
      </c>
      <c r="K154" s="7"/>
    </row>
    <row r="155" spans="1:11" ht="126" outlineLevel="5" x14ac:dyDescent="0.25">
      <c r="A155" s="9" t="s">
        <v>16</v>
      </c>
      <c r="B155" s="10" t="s">
        <v>134</v>
      </c>
      <c r="C155" s="10" t="s">
        <v>11</v>
      </c>
      <c r="D155" s="10" t="s">
        <v>20</v>
      </c>
      <c r="E155" s="10" t="s">
        <v>17</v>
      </c>
      <c r="F155" s="11">
        <v>117300</v>
      </c>
      <c r="G155" s="14">
        <f t="shared" si="6"/>
        <v>117.3</v>
      </c>
      <c r="H155" s="14">
        <f t="shared" si="8"/>
        <v>64.691800000000001</v>
      </c>
      <c r="I155" s="15">
        <v>64691.8</v>
      </c>
      <c r="J155" s="14">
        <f t="shared" si="7"/>
        <v>55.150724637681158</v>
      </c>
      <c r="K155" s="7"/>
    </row>
    <row r="156" spans="1:11" ht="47.25" outlineLevel="5" x14ac:dyDescent="0.25">
      <c r="A156" s="9" t="s">
        <v>18</v>
      </c>
      <c r="B156" s="10" t="s">
        <v>134</v>
      </c>
      <c r="C156" s="10" t="s">
        <v>11</v>
      </c>
      <c r="D156" s="10" t="s">
        <v>20</v>
      </c>
      <c r="E156" s="10" t="s">
        <v>19</v>
      </c>
      <c r="F156" s="11">
        <v>186752</v>
      </c>
      <c r="G156" s="14">
        <f t="shared" si="6"/>
        <v>186.75200000000001</v>
      </c>
      <c r="H156" s="14">
        <f t="shared" si="8"/>
        <v>43.05</v>
      </c>
      <c r="I156" s="15">
        <v>43050</v>
      </c>
      <c r="J156" s="14">
        <f t="shared" si="7"/>
        <v>23.051961960246743</v>
      </c>
      <c r="K156" s="7"/>
    </row>
    <row r="157" spans="1:11" ht="31.5" outlineLevel="4" x14ac:dyDescent="0.25">
      <c r="A157" s="9" t="s">
        <v>140</v>
      </c>
      <c r="B157" s="10" t="s">
        <v>134</v>
      </c>
      <c r="C157" s="10" t="s">
        <v>11</v>
      </c>
      <c r="D157" s="10" t="s">
        <v>141</v>
      </c>
      <c r="E157" s="10" t="s">
        <v>7</v>
      </c>
      <c r="F157" s="11">
        <v>976000</v>
      </c>
      <c r="G157" s="14">
        <f t="shared" si="6"/>
        <v>976</v>
      </c>
      <c r="H157" s="14">
        <f t="shared" si="8"/>
        <v>571.16925000000003</v>
      </c>
      <c r="I157" s="15">
        <v>571169.25</v>
      </c>
      <c r="J157" s="14">
        <f t="shared" si="7"/>
        <v>58.521439549180329</v>
      </c>
      <c r="K157" s="7"/>
    </row>
    <row r="158" spans="1:11" ht="126" outlineLevel="5" x14ac:dyDescent="0.25">
      <c r="A158" s="9" t="s">
        <v>16</v>
      </c>
      <c r="B158" s="10" t="s">
        <v>134</v>
      </c>
      <c r="C158" s="10" t="s">
        <v>11</v>
      </c>
      <c r="D158" s="10" t="s">
        <v>141</v>
      </c>
      <c r="E158" s="10" t="s">
        <v>17</v>
      </c>
      <c r="F158" s="11">
        <v>938733</v>
      </c>
      <c r="G158" s="14">
        <f t="shared" si="6"/>
        <v>938.73299999999995</v>
      </c>
      <c r="H158" s="14">
        <f t="shared" si="8"/>
        <v>571.16925000000003</v>
      </c>
      <c r="I158" s="15">
        <v>571169.25</v>
      </c>
      <c r="J158" s="14">
        <f t="shared" si="7"/>
        <v>60.844697054434008</v>
      </c>
      <c r="K158" s="7"/>
    </row>
    <row r="159" spans="1:11" ht="47.25" outlineLevel="5" x14ac:dyDescent="0.25">
      <c r="A159" s="9" t="s">
        <v>18</v>
      </c>
      <c r="B159" s="10" t="s">
        <v>134</v>
      </c>
      <c r="C159" s="10" t="s">
        <v>11</v>
      </c>
      <c r="D159" s="10" t="s">
        <v>141</v>
      </c>
      <c r="E159" s="10" t="s">
        <v>19</v>
      </c>
      <c r="F159" s="11">
        <v>37267</v>
      </c>
      <c r="G159" s="14">
        <f t="shared" si="6"/>
        <v>37.267000000000003</v>
      </c>
      <c r="H159" s="14">
        <f t="shared" si="8"/>
        <v>0</v>
      </c>
      <c r="I159" s="15">
        <v>0</v>
      </c>
      <c r="J159" s="14">
        <f t="shared" si="7"/>
        <v>0</v>
      </c>
      <c r="K159" s="7"/>
    </row>
    <row r="160" spans="1:11" ht="126" outlineLevel="4" x14ac:dyDescent="0.25">
      <c r="A160" s="9" t="s">
        <v>142</v>
      </c>
      <c r="B160" s="10" t="s">
        <v>134</v>
      </c>
      <c r="C160" s="10" t="s">
        <v>11</v>
      </c>
      <c r="D160" s="10" t="s">
        <v>143</v>
      </c>
      <c r="E160" s="10" t="s">
        <v>7</v>
      </c>
      <c r="F160" s="11">
        <v>939000</v>
      </c>
      <c r="G160" s="14">
        <f t="shared" si="6"/>
        <v>939</v>
      </c>
      <c r="H160" s="14">
        <f t="shared" si="8"/>
        <v>325.09830999999997</v>
      </c>
      <c r="I160" s="15">
        <v>325098.31</v>
      </c>
      <c r="J160" s="14">
        <f t="shared" si="7"/>
        <v>34.621758253461124</v>
      </c>
      <c r="K160" s="7"/>
    </row>
    <row r="161" spans="1:11" ht="126" outlineLevel="5" x14ac:dyDescent="0.25">
      <c r="A161" s="9" t="s">
        <v>16</v>
      </c>
      <c r="B161" s="10" t="s">
        <v>134</v>
      </c>
      <c r="C161" s="10" t="s">
        <v>11</v>
      </c>
      <c r="D161" s="10" t="s">
        <v>143</v>
      </c>
      <c r="E161" s="10" t="s">
        <v>17</v>
      </c>
      <c r="F161" s="11">
        <v>891390</v>
      </c>
      <c r="G161" s="14">
        <f t="shared" si="6"/>
        <v>891.39</v>
      </c>
      <c r="H161" s="14">
        <f t="shared" si="8"/>
        <v>304.59830999999997</v>
      </c>
      <c r="I161" s="15">
        <v>304598.31</v>
      </c>
      <c r="J161" s="14">
        <f t="shared" si="7"/>
        <v>34.171160771379533</v>
      </c>
      <c r="K161" s="7"/>
    </row>
    <row r="162" spans="1:11" ht="47.25" outlineLevel="5" x14ac:dyDescent="0.25">
      <c r="A162" s="9" t="s">
        <v>18</v>
      </c>
      <c r="B162" s="10" t="s">
        <v>134</v>
      </c>
      <c r="C162" s="10" t="s">
        <v>11</v>
      </c>
      <c r="D162" s="10" t="s">
        <v>143</v>
      </c>
      <c r="E162" s="10" t="s">
        <v>19</v>
      </c>
      <c r="F162" s="11">
        <v>47610</v>
      </c>
      <c r="G162" s="14">
        <f t="shared" si="6"/>
        <v>47.61</v>
      </c>
      <c r="H162" s="14">
        <f t="shared" si="8"/>
        <v>20.5</v>
      </c>
      <c r="I162" s="15">
        <v>20500</v>
      </c>
      <c r="J162" s="14">
        <f t="shared" si="7"/>
        <v>43.058181054400336</v>
      </c>
      <c r="K162" s="7"/>
    </row>
    <row r="163" spans="1:11" ht="47.25" outlineLevel="3" x14ac:dyDescent="0.25">
      <c r="A163" s="9" t="s">
        <v>144</v>
      </c>
      <c r="B163" s="10" t="s">
        <v>134</v>
      </c>
      <c r="C163" s="10" t="s">
        <v>11</v>
      </c>
      <c r="D163" s="10" t="s">
        <v>145</v>
      </c>
      <c r="E163" s="10" t="s">
        <v>7</v>
      </c>
      <c r="F163" s="11">
        <v>1252000</v>
      </c>
      <c r="G163" s="14">
        <f t="shared" si="6"/>
        <v>1252</v>
      </c>
      <c r="H163" s="14">
        <f t="shared" si="8"/>
        <v>475.96656999999999</v>
      </c>
      <c r="I163" s="15">
        <v>475966.57</v>
      </c>
      <c r="J163" s="14">
        <f t="shared" si="7"/>
        <v>38.016499201277952</v>
      </c>
      <c r="K163" s="7"/>
    </row>
    <row r="164" spans="1:11" ht="94.5" outlineLevel="4" x14ac:dyDescent="0.25">
      <c r="A164" s="9" t="s">
        <v>146</v>
      </c>
      <c r="B164" s="10" t="s">
        <v>134</v>
      </c>
      <c r="C164" s="10" t="s">
        <v>11</v>
      </c>
      <c r="D164" s="10" t="s">
        <v>147</v>
      </c>
      <c r="E164" s="10" t="s">
        <v>7</v>
      </c>
      <c r="F164" s="11">
        <v>1252000</v>
      </c>
      <c r="G164" s="14">
        <f t="shared" si="6"/>
        <v>1252</v>
      </c>
      <c r="H164" s="14">
        <f t="shared" si="8"/>
        <v>475.96656999999999</v>
      </c>
      <c r="I164" s="15">
        <v>475966.57</v>
      </c>
      <c r="J164" s="14">
        <f t="shared" si="7"/>
        <v>38.016499201277952</v>
      </c>
      <c r="K164" s="7"/>
    </row>
    <row r="165" spans="1:11" ht="126" outlineLevel="5" x14ac:dyDescent="0.25">
      <c r="A165" s="9" t="s">
        <v>16</v>
      </c>
      <c r="B165" s="10" t="s">
        <v>134</v>
      </c>
      <c r="C165" s="10" t="s">
        <v>11</v>
      </c>
      <c r="D165" s="10" t="s">
        <v>147</v>
      </c>
      <c r="E165" s="10" t="s">
        <v>17</v>
      </c>
      <c r="F165" s="11">
        <v>1252000</v>
      </c>
      <c r="G165" s="14">
        <f t="shared" si="6"/>
        <v>1252</v>
      </c>
      <c r="H165" s="14">
        <f t="shared" si="8"/>
        <v>475.96656999999999</v>
      </c>
      <c r="I165" s="15">
        <v>475966.57</v>
      </c>
      <c r="J165" s="14">
        <f t="shared" si="7"/>
        <v>38.016499201277952</v>
      </c>
      <c r="K165" s="7"/>
    </row>
    <row r="166" spans="1:11" outlineLevel="2" x14ac:dyDescent="0.25">
      <c r="A166" s="9" t="s">
        <v>148</v>
      </c>
      <c r="B166" s="10" t="s">
        <v>134</v>
      </c>
      <c r="C166" s="10" t="s">
        <v>149</v>
      </c>
      <c r="D166" s="10" t="s">
        <v>6</v>
      </c>
      <c r="E166" s="10" t="s">
        <v>7</v>
      </c>
      <c r="F166" s="11">
        <v>4250</v>
      </c>
      <c r="G166" s="14">
        <f t="shared" si="6"/>
        <v>4.25</v>
      </c>
      <c r="H166" s="14">
        <f t="shared" si="8"/>
        <v>2.25</v>
      </c>
      <c r="I166" s="15">
        <v>2250</v>
      </c>
      <c r="J166" s="14">
        <f t="shared" si="7"/>
        <v>52.941176470588239</v>
      </c>
      <c r="K166" s="7"/>
    </row>
    <row r="167" spans="1:11" ht="47.25" outlineLevel="3" x14ac:dyDescent="0.25">
      <c r="A167" s="9" t="s">
        <v>12</v>
      </c>
      <c r="B167" s="10" t="s">
        <v>134</v>
      </c>
      <c r="C167" s="10" t="s">
        <v>149</v>
      </c>
      <c r="D167" s="10" t="s">
        <v>13</v>
      </c>
      <c r="E167" s="10" t="s">
        <v>7</v>
      </c>
      <c r="F167" s="11">
        <v>4250</v>
      </c>
      <c r="G167" s="14">
        <f t="shared" si="6"/>
        <v>4.25</v>
      </c>
      <c r="H167" s="14">
        <f t="shared" si="8"/>
        <v>2.25</v>
      </c>
      <c r="I167" s="15">
        <v>2250</v>
      </c>
      <c r="J167" s="14">
        <f t="shared" si="7"/>
        <v>52.941176470588239</v>
      </c>
      <c r="K167" s="7"/>
    </row>
    <row r="168" spans="1:11" ht="94.5" outlineLevel="4" x14ac:dyDescent="0.25">
      <c r="A168" s="9" t="s">
        <v>150</v>
      </c>
      <c r="B168" s="10" t="s">
        <v>134</v>
      </c>
      <c r="C168" s="10" t="s">
        <v>149</v>
      </c>
      <c r="D168" s="10" t="s">
        <v>151</v>
      </c>
      <c r="E168" s="10" t="s">
        <v>7</v>
      </c>
      <c r="F168" s="11">
        <v>4250</v>
      </c>
      <c r="G168" s="14">
        <f t="shared" si="6"/>
        <v>4.25</v>
      </c>
      <c r="H168" s="14">
        <f t="shared" si="8"/>
        <v>2.25</v>
      </c>
      <c r="I168" s="15">
        <v>2250</v>
      </c>
      <c r="J168" s="14">
        <f t="shared" si="7"/>
        <v>52.941176470588239</v>
      </c>
      <c r="K168" s="7"/>
    </row>
    <row r="169" spans="1:11" ht="47.25" outlineLevel="5" x14ac:dyDescent="0.25">
      <c r="A169" s="9" t="s">
        <v>18</v>
      </c>
      <c r="B169" s="10" t="s">
        <v>134</v>
      </c>
      <c r="C169" s="10" t="s">
        <v>149</v>
      </c>
      <c r="D169" s="10" t="s">
        <v>151</v>
      </c>
      <c r="E169" s="10" t="s">
        <v>19</v>
      </c>
      <c r="F169" s="11">
        <v>4250</v>
      </c>
      <c r="G169" s="14">
        <f t="shared" si="6"/>
        <v>4.25</v>
      </c>
      <c r="H169" s="14">
        <f t="shared" si="8"/>
        <v>2.25</v>
      </c>
      <c r="I169" s="15">
        <v>2250</v>
      </c>
      <c r="J169" s="14">
        <f t="shared" si="7"/>
        <v>52.941176470588239</v>
      </c>
      <c r="K169" s="7"/>
    </row>
    <row r="170" spans="1:11" ht="31.5" outlineLevel="2" x14ac:dyDescent="0.25">
      <c r="A170" s="9" t="s">
        <v>116</v>
      </c>
      <c r="B170" s="10" t="s">
        <v>134</v>
      </c>
      <c r="C170" s="10" t="s">
        <v>117</v>
      </c>
      <c r="D170" s="10" t="s">
        <v>6</v>
      </c>
      <c r="E170" s="10" t="s">
        <v>7</v>
      </c>
      <c r="F170" s="11">
        <v>18247953.57</v>
      </c>
      <c r="G170" s="14">
        <f t="shared" si="6"/>
        <v>18247.953570000001</v>
      </c>
      <c r="H170" s="14">
        <f t="shared" si="8"/>
        <v>10318.822539999999</v>
      </c>
      <c r="I170" s="15">
        <v>10318822.539999999</v>
      </c>
      <c r="J170" s="14">
        <f t="shared" si="7"/>
        <v>56.54783425668262</v>
      </c>
      <c r="K170" s="7"/>
    </row>
    <row r="171" spans="1:11" ht="78.75" outlineLevel="3" x14ac:dyDescent="0.25">
      <c r="A171" s="9" t="s">
        <v>152</v>
      </c>
      <c r="B171" s="10" t="s">
        <v>134</v>
      </c>
      <c r="C171" s="10" t="s">
        <v>117</v>
      </c>
      <c r="D171" s="10" t="s">
        <v>153</v>
      </c>
      <c r="E171" s="10" t="s">
        <v>7</v>
      </c>
      <c r="F171" s="11">
        <v>507000</v>
      </c>
      <c r="G171" s="14">
        <f t="shared" si="6"/>
        <v>507</v>
      </c>
      <c r="H171" s="14">
        <f t="shared" si="8"/>
        <v>232.00539999999998</v>
      </c>
      <c r="I171" s="15">
        <v>232005.4</v>
      </c>
      <c r="J171" s="14">
        <f t="shared" si="7"/>
        <v>45.760433925049313</v>
      </c>
      <c r="K171" s="7"/>
    </row>
    <row r="172" spans="1:11" ht="78.75" outlineLevel="4" x14ac:dyDescent="0.25">
      <c r="A172" s="9" t="s">
        <v>154</v>
      </c>
      <c r="B172" s="10" t="s">
        <v>134</v>
      </c>
      <c r="C172" s="10" t="s">
        <v>117</v>
      </c>
      <c r="D172" s="10" t="s">
        <v>155</v>
      </c>
      <c r="E172" s="10" t="s">
        <v>7</v>
      </c>
      <c r="F172" s="11">
        <v>75000</v>
      </c>
      <c r="G172" s="14">
        <f t="shared" si="6"/>
        <v>75</v>
      </c>
      <c r="H172" s="14">
        <f t="shared" si="8"/>
        <v>1.3725000000000001</v>
      </c>
      <c r="I172" s="15">
        <v>1372.5</v>
      </c>
      <c r="J172" s="14">
        <f t="shared" si="7"/>
        <v>1.83</v>
      </c>
      <c r="K172" s="7"/>
    </row>
    <row r="173" spans="1:11" ht="47.25" outlineLevel="5" x14ac:dyDescent="0.25">
      <c r="A173" s="9" t="s">
        <v>18</v>
      </c>
      <c r="B173" s="10" t="s">
        <v>134</v>
      </c>
      <c r="C173" s="10" t="s">
        <v>117</v>
      </c>
      <c r="D173" s="10" t="s">
        <v>155</v>
      </c>
      <c r="E173" s="10" t="s">
        <v>19</v>
      </c>
      <c r="F173" s="11">
        <v>75000</v>
      </c>
      <c r="G173" s="14">
        <f t="shared" si="6"/>
        <v>75</v>
      </c>
      <c r="H173" s="14">
        <f t="shared" si="8"/>
        <v>1.3725000000000001</v>
      </c>
      <c r="I173" s="15">
        <v>1372.5</v>
      </c>
      <c r="J173" s="14">
        <f t="shared" si="7"/>
        <v>1.83</v>
      </c>
      <c r="K173" s="7"/>
    </row>
    <row r="174" spans="1:11" ht="47.25" outlineLevel="4" x14ac:dyDescent="0.25">
      <c r="A174" s="9" t="s">
        <v>156</v>
      </c>
      <c r="B174" s="10" t="s">
        <v>134</v>
      </c>
      <c r="C174" s="10" t="s">
        <v>117</v>
      </c>
      <c r="D174" s="10" t="s">
        <v>157</v>
      </c>
      <c r="E174" s="10" t="s">
        <v>7</v>
      </c>
      <c r="F174" s="11">
        <v>40000</v>
      </c>
      <c r="G174" s="14">
        <f t="shared" si="6"/>
        <v>40</v>
      </c>
      <c r="H174" s="14">
        <f t="shared" si="8"/>
        <v>15.9754</v>
      </c>
      <c r="I174" s="15">
        <v>15975.4</v>
      </c>
      <c r="J174" s="14">
        <f t="shared" si="7"/>
        <v>39.938499999999998</v>
      </c>
      <c r="K174" s="7"/>
    </row>
    <row r="175" spans="1:11" ht="47.25" outlineLevel="5" x14ac:dyDescent="0.25">
      <c r="A175" s="9" t="s">
        <v>18</v>
      </c>
      <c r="B175" s="10" t="s">
        <v>134</v>
      </c>
      <c r="C175" s="10" t="s">
        <v>117</v>
      </c>
      <c r="D175" s="10" t="s">
        <v>157</v>
      </c>
      <c r="E175" s="10" t="s">
        <v>19</v>
      </c>
      <c r="F175" s="11">
        <v>40000</v>
      </c>
      <c r="G175" s="14">
        <f t="shared" si="6"/>
        <v>40</v>
      </c>
      <c r="H175" s="14">
        <f t="shared" si="8"/>
        <v>15.9754</v>
      </c>
      <c r="I175" s="15">
        <v>15975.4</v>
      </c>
      <c r="J175" s="14">
        <f t="shared" si="7"/>
        <v>39.938499999999998</v>
      </c>
      <c r="K175" s="7"/>
    </row>
    <row r="176" spans="1:11" ht="31.5" outlineLevel="4" x14ac:dyDescent="0.25">
      <c r="A176" s="9" t="s">
        <v>158</v>
      </c>
      <c r="B176" s="10" t="s">
        <v>134</v>
      </c>
      <c r="C176" s="10" t="s">
        <v>117</v>
      </c>
      <c r="D176" s="10" t="s">
        <v>159</v>
      </c>
      <c r="E176" s="10" t="s">
        <v>7</v>
      </c>
      <c r="F176" s="11">
        <v>392000</v>
      </c>
      <c r="G176" s="14">
        <f t="shared" si="6"/>
        <v>392</v>
      </c>
      <c r="H176" s="14">
        <f t="shared" si="8"/>
        <v>214.6575</v>
      </c>
      <c r="I176" s="15">
        <v>214657.5</v>
      </c>
      <c r="J176" s="14">
        <f t="shared" si="7"/>
        <v>54.759566326530617</v>
      </c>
      <c r="K176" s="7"/>
    </row>
    <row r="177" spans="1:11" ht="47.25" outlineLevel="5" x14ac:dyDescent="0.25">
      <c r="A177" s="9" t="s">
        <v>18</v>
      </c>
      <c r="B177" s="10" t="s">
        <v>134</v>
      </c>
      <c r="C177" s="10" t="s">
        <v>117</v>
      </c>
      <c r="D177" s="10" t="s">
        <v>159</v>
      </c>
      <c r="E177" s="10" t="s">
        <v>19</v>
      </c>
      <c r="F177" s="11">
        <v>392000</v>
      </c>
      <c r="G177" s="14">
        <f t="shared" si="6"/>
        <v>392</v>
      </c>
      <c r="H177" s="14">
        <f t="shared" si="8"/>
        <v>214.6575</v>
      </c>
      <c r="I177" s="15">
        <v>214657.5</v>
      </c>
      <c r="J177" s="14">
        <f t="shared" si="7"/>
        <v>54.759566326530617</v>
      </c>
      <c r="K177" s="7"/>
    </row>
    <row r="178" spans="1:11" ht="63" outlineLevel="3" x14ac:dyDescent="0.25">
      <c r="A178" s="9" t="s">
        <v>112</v>
      </c>
      <c r="B178" s="10" t="s">
        <v>134</v>
      </c>
      <c r="C178" s="10" t="s">
        <v>117</v>
      </c>
      <c r="D178" s="10" t="s">
        <v>113</v>
      </c>
      <c r="E178" s="10" t="s">
        <v>7</v>
      </c>
      <c r="F178" s="11">
        <v>4000</v>
      </c>
      <c r="G178" s="14">
        <f t="shared" si="6"/>
        <v>4</v>
      </c>
      <c r="H178" s="14">
        <f t="shared" si="8"/>
        <v>0</v>
      </c>
      <c r="I178" s="15">
        <v>0</v>
      </c>
      <c r="J178" s="14">
        <f t="shared" si="7"/>
        <v>0</v>
      </c>
      <c r="K178" s="7"/>
    </row>
    <row r="179" spans="1:11" ht="94.5" outlineLevel="4" x14ac:dyDescent="0.25">
      <c r="A179" s="9" t="s">
        <v>160</v>
      </c>
      <c r="B179" s="10" t="s">
        <v>134</v>
      </c>
      <c r="C179" s="10" t="s">
        <v>117</v>
      </c>
      <c r="D179" s="10" t="s">
        <v>161</v>
      </c>
      <c r="E179" s="10" t="s">
        <v>7</v>
      </c>
      <c r="F179" s="11">
        <v>4000</v>
      </c>
      <c r="G179" s="14">
        <f t="shared" si="6"/>
        <v>4</v>
      </c>
      <c r="H179" s="14">
        <f t="shared" si="8"/>
        <v>0</v>
      </c>
      <c r="I179" s="15">
        <v>0</v>
      </c>
      <c r="J179" s="14">
        <f t="shared" si="7"/>
        <v>0</v>
      </c>
      <c r="K179" s="7"/>
    </row>
    <row r="180" spans="1:11" ht="47.25" outlineLevel="5" x14ac:dyDescent="0.25">
      <c r="A180" s="9" t="s">
        <v>18</v>
      </c>
      <c r="B180" s="10" t="s">
        <v>134</v>
      </c>
      <c r="C180" s="10" t="s">
        <v>117</v>
      </c>
      <c r="D180" s="10" t="s">
        <v>161</v>
      </c>
      <c r="E180" s="10" t="s">
        <v>19</v>
      </c>
      <c r="F180" s="11">
        <v>4000</v>
      </c>
      <c r="G180" s="14">
        <f t="shared" si="6"/>
        <v>4</v>
      </c>
      <c r="H180" s="14">
        <f t="shared" si="8"/>
        <v>0</v>
      </c>
      <c r="I180" s="15">
        <v>0</v>
      </c>
      <c r="J180" s="14">
        <f t="shared" si="7"/>
        <v>0</v>
      </c>
      <c r="K180" s="7"/>
    </row>
    <row r="181" spans="1:11" ht="94.5" outlineLevel="3" x14ac:dyDescent="0.25">
      <c r="A181" s="9" t="s">
        <v>162</v>
      </c>
      <c r="B181" s="10" t="s">
        <v>134</v>
      </c>
      <c r="C181" s="10" t="s">
        <v>117</v>
      </c>
      <c r="D181" s="10" t="s">
        <v>163</v>
      </c>
      <c r="E181" s="10" t="s">
        <v>7</v>
      </c>
      <c r="F181" s="11">
        <v>45000</v>
      </c>
      <c r="G181" s="14">
        <f t="shared" si="6"/>
        <v>45</v>
      </c>
      <c r="H181" s="14">
        <f t="shared" si="8"/>
        <v>5</v>
      </c>
      <c r="I181" s="15">
        <v>5000</v>
      </c>
      <c r="J181" s="14">
        <f t="shared" si="7"/>
        <v>11.111111111111111</v>
      </c>
      <c r="K181" s="7"/>
    </row>
    <row r="182" spans="1:11" ht="31.5" outlineLevel="4" x14ac:dyDescent="0.25">
      <c r="A182" s="9" t="s">
        <v>164</v>
      </c>
      <c r="B182" s="10" t="s">
        <v>134</v>
      </c>
      <c r="C182" s="10" t="s">
        <v>117</v>
      </c>
      <c r="D182" s="10" t="s">
        <v>165</v>
      </c>
      <c r="E182" s="10" t="s">
        <v>7</v>
      </c>
      <c r="F182" s="11">
        <v>40000</v>
      </c>
      <c r="G182" s="14">
        <f t="shared" si="6"/>
        <v>40</v>
      </c>
      <c r="H182" s="14">
        <f t="shared" si="8"/>
        <v>0</v>
      </c>
      <c r="I182" s="15">
        <v>0</v>
      </c>
      <c r="J182" s="14">
        <f t="shared" si="7"/>
        <v>0</v>
      </c>
      <c r="K182" s="7"/>
    </row>
    <row r="183" spans="1:11" ht="47.25" outlineLevel="5" x14ac:dyDescent="0.25">
      <c r="A183" s="9" t="s">
        <v>18</v>
      </c>
      <c r="B183" s="10" t="s">
        <v>134</v>
      </c>
      <c r="C183" s="10" t="s">
        <v>117</v>
      </c>
      <c r="D183" s="10" t="s">
        <v>165</v>
      </c>
      <c r="E183" s="10" t="s">
        <v>19</v>
      </c>
      <c r="F183" s="11">
        <v>40000</v>
      </c>
      <c r="G183" s="14">
        <f t="shared" si="6"/>
        <v>40</v>
      </c>
      <c r="H183" s="14">
        <f t="shared" si="8"/>
        <v>0</v>
      </c>
      <c r="I183" s="15">
        <v>0</v>
      </c>
      <c r="J183" s="14">
        <f t="shared" si="7"/>
        <v>0</v>
      </c>
      <c r="K183" s="7"/>
    </row>
    <row r="184" spans="1:11" ht="31.5" outlineLevel="4" x14ac:dyDescent="0.25">
      <c r="A184" s="9" t="s">
        <v>166</v>
      </c>
      <c r="B184" s="10" t="s">
        <v>134</v>
      </c>
      <c r="C184" s="10" t="s">
        <v>117</v>
      </c>
      <c r="D184" s="10" t="s">
        <v>167</v>
      </c>
      <c r="E184" s="10" t="s">
        <v>7</v>
      </c>
      <c r="F184" s="11">
        <v>5000</v>
      </c>
      <c r="G184" s="14">
        <f t="shared" si="6"/>
        <v>5</v>
      </c>
      <c r="H184" s="14">
        <f t="shared" si="8"/>
        <v>5</v>
      </c>
      <c r="I184" s="15">
        <v>5000</v>
      </c>
      <c r="J184" s="14">
        <f t="shared" si="7"/>
        <v>100</v>
      </c>
      <c r="K184" s="7"/>
    </row>
    <row r="185" spans="1:11" ht="47.25" outlineLevel="5" x14ac:dyDescent="0.25">
      <c r="A185" s="9" t="s">
        <v>18</v>
      </c>
      <c r="B185" s="10" t="s">
        <v>134</v>
      </c>
      <c r="C185" s="10" t="s">
        <v>117</v>
      </c>
      <c r="D185" s="10" t="s">
        <v>167</v>
      </c>
      <c r="E185" s="10" t="s">
        <v>19</v>
      </c>
      <c r="F185" s="11">
        <v>5000</v>
      </c>
      <c r="G185" s="14">
        <f t="shared" si="6"/>
        <v>5</v>
      </c>
      <c r="H185" s="14">
        <f t="shared" si="8"/>
        <v>5</v>
      </c>
      <c r="I185" s="15">
        <v>5000</v>
      </c>
      <c r="J185" s="14">
        <f t="shared" si="7"/>
        <v>100</v>
      </c>
      <c r="K185" s="7"/>
    </row>
    <row r="186" spans="1:11" ht="47.25" outlineLevel="3" x14ac:dyDescent="0.25">
      <c r="A186" s="9" t="s">
        <v>168</v>
      </c>
      <c r="B186" s="10" t="s">
        <v>134</v>
      </c>
      <c r="C186" s="10" t="s">
        <v>117</v>
      </c>
      <c r="D186" s="10" t="s">
        <v>169</v>
      </c>
      <c r="E186" s="10" t="s">
        <v>7</v>
      </c>
      <c r="F186" s="11">
        <v>450000</v>
      </c>
      <c r="G186" s="14">
        <f t="shared" si="6"/>
        <v>450</v>
      </c>
      <c r="H186" s="14">
        <f t="shared" si="8"/>
        <v>104.8587</v>
      </c>
      <c r="I186" s="15">
        <v>104858.7</v>
      </c>
      <c r="J186" s="14">
        <f t="shared" si="7"/>
        <v>23.301933333333334</v>
      </c>
      <c r="K186" s="7"/>
    </row>
    <row r="187" spans="1:11" ht="47.25" outlineLevel="4" x14ac:dyDescent="0.25">
      <c r="A187" s="9" t="s">
        <v>170</v>
      </c>
      <c r="B187" s="10" t="s">
        <v>134</v>
      </c>
      <c r="C187" s="10" t="s">
        <v>117</v>
      </c>
      <c r="D187" s="10" t="s">
        <v>171</v>
      </c>
      <c r="E187" s="10" t="s">
        <v>7</v>
      </c>
      <c r="F187" s="11">
        <v>450000</v>
      </c>
      <c r="G187" s="14">
        <f t="shared" si="6"/>
        <v>450</v>
      </c>
      <c r="H187" s="14">
        <f t="shared" si="8"/>
        <v>104.8587</v>
      </c>
      <c r="I187" s="15">
        <v>104858.7</v>
      </c>
      <c r="J187" s="14">
        <f t="shared" si="7"/>
        <v>23.301933333333334</v>
      </c>
      <c r="K187" s="7"/>
    </row>
    <row r="188" spans="1:11" ht="47.25" outlineLevel="5" x14ac:dyDescent="0.25">
      <c r="A188" s="9" t="s">
        <v>18</v>
      </c>
      <c r="B188" s="10" t="s">
        <v>134</v>
      </c>
      <c r="C188" s="10" t="s">
        <v>117</v>
      </c>
      <c r="D188" s="10" t="s">
        <v>171</v>
      </c>
      <c r="E188" s="10" t="s">
        <v>19</v>
      </c>
      <c r="F188" s="11">
        <v>450000</v>
      </c>
      <c r="G188" s="14">
        <f t="shared" si="6"/>
        <v>450</v>
      </c>
      <c r="H188" s="14">
        <f t="shared" si="8"/>
        <v>104.8587</v>
      </c>
      <c r="I188" s="15">
        <v>104858.7</v>
      </c>
      <c r="J188" s="14">
        <f t="shared" si="7"/>
        <v>23.301933333333334</v>
      </c>
      <c r="K188" s="7"/>
    </row>
    <row r="189" spans="1:11" ht="78.75" outlineLevel="3" x14ac:dyDescent="0.25">
      <c r="A189" s="9" t="s">
        <v>172</v>
      </c>
      <c r="B189" s="10" t="s">
        <v>134</v>
      </c>
      <c r="C189" s="10" t="s">
        <v>117</v>
      </c>
      <c r="D189" s="10" t="s">
        <v>173</v>
      </c>
      <c r="E189" s="10" t="s">
        <v>7</v>
      </c>
      <c r="F189" s="11">
        <v>1313300</v>
      </c>
      <c r="G189" s="14">
        <f t="shared" si="6"/>
        <v>1313.3</v>
      </c>
      <c r="H189" s="14">
        <f t="shared" si="8"/>
        <v>346.60700000000003</v>
      </c>
      <c r="I189" s="15">
        <v>346607</v>
      </c>
      <c r="J189" s="14">
        <f t="shared" si="7"/>
        <v>26.39206578847179</v>
      </c>
      <c r="K189" s="7"/>
    </row>
    <row r="190" spans="1:11" ht="47.25" outlineLevel="4" x14ac:dyDescent="0.25">
      <c r="A190" s="9" t="s">
        <v>174</v>
      </c>
      <c r="B190" s="10" t="s">
        <v>134</v>
      </c>
      <c r="C190" s="10" t="s">
        <v>117</v>
      </c>
      <c r="D190" s="10" t="s">
        <v>175</v>
      </c>
      <c r="E190" s="10" t="s">
        <v>7</v>
      </c>
      <c r="F190" s="11">
        <v>1313300</v>
      </c>
      <c r="G190" s="14">
        <f t="shared" si="6"/>
        <v>1313.3</v>
      </c>
      <c r="H190" s="14">
        <f t="shared" si="8"/>
        <v>346.60700000000003</v>
      </c>
      <c r="I190" s="15">
        <v>346607</v>
      </c>
      <c r="J190" s="14">
        <f t="shared" si="7"/>
        <v>26.39206578847179</v>
      </c>
      <c r="K190" s="7"/>
    </row>
    <row r="191" spans="1:11" ht="47.25" outlineLevel="5" x14ac:dyDescent="0.25">
      <c r="A191" s="9" t="s">
        <v>18</v>
      </c>
      <c r="B191" s="10" t="s">
        <v>134</v>
      </c>
      <c r="C191" s="10" t="s">
        <v>117</v>
      </c>
      <c r="D191" s="10" t="s">
        <v>175</v>
      </c>
      <c r="E191" s="10" t="s">
        <v>19</v>
      </c>
      <c r="F191" s="11">
        <v>1313300</v>
      </c>
      <c r="G191" s="14">
        <f t="shared" si="6"/>
        <v>1313.3</v>
      </c>
      <c r="H191" s="14">
        <f t="shared" si="8"/>
        <v>346.60700000000003</v>
      </c>
      <c r="I191" s="15">
        <v>346607</v>
      </c>
      <c r="J191" s="14">
        <f t="shared" si="7"/>
        <v>26.39206578847179</v>
      </c>
      <c r="K191" s="7"/>
    </row>
    <row r="192" spans="1:11" ht="47.25" outlineLevel="3" x14ac:dyDescent="0.25">
      <c r="A192" s="9" t="s">
        <v>12</v>
      </c>
      <c r="B192" s="10" t="s">
        <v>134</v>
      </c>
      <c r="C192" s="10" t="s">
        <v>117</v>
      </c>
      <c r="D192" s="10" t="s">
        <v>13</v>
      </c>
      <c r="E192" s="10" t="s">
        <v>7</v>
      </c>
      <c r="F192" s="11">
        <v>14098227</v>
      </c>
      <c r="G192" s="14">
        <f t="shared" si="6"/>
        <v>14098.227000000001</v>
      </c>
      <c r="H192" s="14">
        <f t="shared" si="8"/>
        <v>7799.9248699999998</v>
      </c>
      <c r="I192" s="15">
        <v>7799924.8700000001</v>
      </c>
      <c r="J192" s="14">
        <f t="shared" si="7"/>
        <v>55.325572995810049</v>
      </c>
      <c r="K192" s="7"/>
    </row>
    <row r="193" spans="1:11" ht="31.5" outlineLevel="4" x14ac:dyDescent="0.25">
      <c r="A193" s="9" t="s">
        <v>176</v>
      </c>
      <c r="B193" s="10" t="s">
        <v>134</v>
      </c>
      <c r="C193" s="10" t="s">
        <v>117</v>
      </c>
      <c r="D193" s="10" t="s">
        <v>177</v>
      </c>
      <c r="E193" s="10" t="s">
        <v>7</v>
      </c>
      <c r="F193" s="11">
        <v>13949427</v>
      </c>
      <c r="G193" s="14">
        <f t="shared" si="6"/>
        <v>13949.427</v>
      </c>
      <c r="H193" s="14">
        <f t="shared" si="8"/>
        <v>7749.3688700000002</v>
      </c>
      <c r="I193" s="15">
        <v>7749368.8700000001</v>
      </c>
      <c r="J193" s="14">
        <f t="shared" si="7"/>
        <v>55.55331319343798</v>
      </c>
      <c r="K193" s="7"/>
    </row>
    <row r="194" spans="1:11" ht="126" outlineLevel="5" x14ac:dyDescent="0.25">
      <c r="A194" s="9" t="s">
        <v>16</v>
      </c>
      <c r="B194" s="10" t="s">
        <v>134</v>
      </c>
      <c r="C194" s="10" t="s">
        <v>117</v>
      </c>
      <c r="D194" s="10" t="s">
        <v>177</v>
      </c>
      <c r="E194" s="10" t="s">
        <v>17</v>
      </c>
      <c r="F194" s="11">
        <v>7937827</v>
      </c>
      <c r="G194" s="14">
        <f t="shared" si="6"/>
        <v>7937.8270000000002</v>
      </c>
      <c r="H194" s="14">
        <f t="shared" si="8"/>
        <v>4537.18905</v>
      </c>
      <c r="I194" s="15">
        <v>4537189.05</v>
      </c>
      <c r="J194" s="14">
        <f t="shared" si="7"/>
        <v>57.159082076240765</v>
      </c>
      <c r="K194" s="7"/>
    </row>
    <row r="195" spans="1:11" ht="47.25" outlineLevel="5" x14ac:dyDescent="0.25">
      <c r="A195" s="9" t="s">
        <v>18</v>
      </c>
      <c r="B195" s="10" t="s">
        <v>134</v>
      </c>
      <c r="C195" s="10" t="s">
        <v>117</v>
      </c>
      <c r="D195" s="10" t="s">
        <v>177</v>
      </c>
      <c r="E195" s="10" t="s">
        <v>19</v>
      </c>
      <c r="F195" s="11">
        <v>5911000</v>
      </c>
      <c r="G195" s="14">
        <f t="shared" si="6"/>
        <v>5911</v>
      </c>
      <c r="H195" s="14">
        <f t="shared" si="8"/>
        <v>3174.3298199999999</v>
      </c>
      <c r="I195" s="15">
        <v>3174329.82</v>
      </c>
      <c r="J195" s="14">
        <f t="shared" si="7"/>
        <v>53.70207782101167</v>
      </c>
      <c r="K195" s="7"/>
    </row>
    <row r="196" spans="1:11" ht="31.5" outlineLevel="5" x14ac:dyDescent="0.25">
      <c r="A196" s="9" t="s">
        <v>29</v>
      </c>
      <c r="B196" s="10" t="s">
        <v>134</v>
      </c>
      <c r="C196" s="10" t="s">
        <v>117</v>
      </c>
      <c r="D196" s="10" t="s">
        <v>177</v>
      </c>
      <c r="E196" s="10" t="s">
        <v>30</v>
      </c>
      <c r="F196" s="11">
        <v>100600</v>
      </c>
      <c r="G196" s="14">
        <f t="shared" si="6"/>
        <v>100.6</v>
      </c>
      <c r="H196" s="14">
        <f t="shared" si="8"/>
        <v>37.85</v>
      </c>
      <c r="I196" s="15">
        <v>37850</v>
      </c>
      <c r="J196" s="14">
        <f t="shared" si="7"/>
        <v>37.624254473161031</v>
      </c>
      <c r="K196" s="7"/>
    </row>
    <row r="197" spans="1:11" ht="31.5" outlineLevel="4" x14ac:dyDescent="0.25">
      <c r="A197" s="9" t="s">
        <v>178</v>
      </c>
      <c r="B197" s="10" t="s">
        <v>134</v>
      </c>
      <c r="C197" s="10" t="s">
        <v>117</v>
      </c>
      <c r="D197" s="10" t="s">
        <v>179</v>
      </c>
      <c r="E197" s="10" t="s">
        <v>7</v>
      </c>
      <c r="F197" s="11">
        <v>97500</v>
      </c>
      <c r="G197" s="14">
        <f t="shared" si="6"/>
        <v>97.5</v>
      </c>
      <c r="H197" s="14">
        <f t="shared" si="8"/>
        <v>50.555999999999997</v>
      </c>
      <c r="I197" s="15">
        <v>50556</v>
      </c>
      <c r="J197" s="14">
        <f t="shared" si="7"/>
        <v>51.852307692307697</v>
      </c>
      <c r="K197" s="7"/>
    </row>
    <row r="198" spans="1:11" ht="31.5" outlineLevel="5" x14ac:dyDescent="0.25">
      <c r="A198" s="9" t="s">
        <v>29</v>
      </c>
      <c r="B198" s="10" t="s">
        <v>134</v>
      </c>
      <c r="C198" s="10" t="s">
        <v>117</v>
      </c>
      <c r="D198" s="10" t="s">
        <v>179</v>
      </c>
      <c r="E198" s="10" t="s">
        <v>30</v>
      </c>
      <c r="F198" s="11">
        <v>97500</v>
      </c>
      <c r="G198" s="14">
        <f t="shared" si="6"/>
        <v>97.5</v>
      </c>
      <c r="H198" s="14">
        <f t="shared" si="8"/>
        <v>50.555999999999997</v>
      </c>
      <c r="I198" s="15">
        <v>50556</v>
      </c>
      <c r="J198" s="14">
        <f t="shared" si="7"/>
        <v>51.852307692307697</v>
      </c>
      <c r="K198" s="7"/>
    </row>
    <row r="199" spans="1:11" ht="47.25" outlineLevel="4" x14ac:dyDescent="0.25">
      <c r="A199" s="9" t="s">
        <v>180</v>
      </c>
      <c r="B199" s="10" t="s">
        <v>134</v>
      </c>
      <c r="C199" s="10" t="s">
        <v>117</v>
      </c>
      <c r="D199" s="10" t="s">
        <v>181</v>
      </c>
      <c r="E199" s="10" t="s">
        <v>7</v>
      </c>
      <c r="F199" s="11">
        <v>43100</v>
      </c>
      <c r="G199" s="14">
        <f t="shared" si="6"/>
        <v>43.1</v>
      </c>
      <c r="H199" s="14">
        <f t="shared" si="8"/>
        <v>0</v>
      </c>
      <c r="I199" s="15">
        <v>0</v>
      </c>
      <c r="J199" s="14">
        <f t="shared" si="7"/>
        <v>0</v>
      </c>
      <c r="K199" s="7"/>
    </row>
    <row r="200" spans="1:11" ht="47.25" outlineLevel="5" x14ac:dyDescent="0.25">
      <c r="A200" s="9" t="s">
        <v>18</v>
      </c>
      <c r="B200" s="10" t="s">
        <v>134</v>
      </c>
      <c r="C200" s="10" t="s">
        <v>117</v>
      </c>
      <c r="D200" s="10" t="s">
        <v>181</v>
      </c>
      <c r="E200" s="10" t="s">
        <v>19</v>
      </c>
      <c r="F200" s="11">
        <v>43100</v>
      </c>
      <c r="G200" s="14">
        <f t="shared" si="6"/>
        <v>43.1</v>
      </c>
      <c r="H200" s="14">
        <f t="shared" si="8"/>
        <v>0</v>
      </c>
      <c r="I200" s="15">
        <v>0</v>
      </c>
      <c r="J200" s="14">
        <f t="shared" si="7"/>
        <v>0</v>
      </c>
      <c r="K200" s="7"/>
    </row>
    <row r="201" spans="1:11" ht="47.25" outlineLevel="4" x14ac:dyDescent="0.25">
      <c r="A201" s="9" t="s">
        <v>182</v>
      </c>
      <c r="B201" s="10" t="s">
        <v>134</v>
      </c>
      <c r="C201" s="10" t="s">
        <v>117</v>
      </c>
      <c r="D201" s="10" t="s">
        <v>183</v>
      </c>
      <c r="E201" s="10" t="s">
        <v>7</v>
      </c>
      <c r="F201" s="11">
        <v>8200</v>
      </c>
      <c r="G201" s="14">
        <f t="shared" ref="G201:G264" si="9">F201/1000</f>
        <v>8.1999999999999993</v>
      </c>
      <c r="H201" s="14">
        <f t="shared" ref="H201:H264" si="10">I201/1000</f>
        <v>0</v>
      </c>
      <c r="I201" s="15">
        <v>0</v>
      </c>
      <c r="J201" s="14">
        <f t="shared" ref="J201:J264" si="11">I201/F201*100</f>
        <v>0</v>
      </c>
      <c r="K201" s="7"/>
    </row>
    <row r="202" spans="1:11" ht="47.25" outlineLevel="5" x14ac:dyDescent="0.25">
      <c r="A202" s="9" t="s">
        <v>18</v>
      </c>
      <c r="B202" s="10" t="s">
        <v>134</v>
      </c>
      <c r="C202" s="10" t="s">
        <v>117</v>
      </c>
      <c r="D202" s="10" t="s">
        <v>183</v>
      </c>
      <c r="E202" s="10" t="s">
        <v>19</v>
      </c>
      <c r="F202" s="11">
        <v>8200</v>
      </c>
      <c r="G202" s="14">
        <f t="shared" si="9"/>
        <v>8.1999999999999993</v>
      </c>
      <c r="H202" s="14">
        <f t="shared" si="10"/>
        <v>0</v>
      </c>
      <c r="I202" s="15">
        <v>0</v>
      </c>
      <c r="J202" s="14">
        <f t="shared" si="11"/>
        <v>0</v>
      </c>
      <c r="K202" s="7"/>
    </row>
    <row r="203" spans="1:11" ht="63" outlineLevel="3" x14ac:dyDescent="0.25">
      <c r="A203" s="9" t="s">
        <v>37</v>
      </c>
      <c r="B203" s="10" t="s">
        <v>134</v>
      </c>
      <c r="C203" s="10" t="s">
        <v>117</v>
      </c>
      <c r="D203" s="10" t="s">
        <v>38</v>
      </c>
      <c r="E203" s="10" t="s">
        <v>7</v>
      </c>
      <c r="F203" s="11">
        <v>1000610</v>
      </c>
      <c r="G203" s="14">
        <f t="shared" si="9"/>
        <v>1000.61</v>
      </c>
      <c r="H203" s="14">
        <f t="shared" si="10"/>
        <v>1000.61</v>
      </c>
      <c r="I203" s="15">
        <v>1000610</v>
      </c>
      <c r="J203" s="14">
        <f t="shared" si="11"/>
        <v>100</v>
      </c>
      <c r="K203" s="7"/>
    </row>
    <row r="204" spans="1:11" ht="31.5" outlineLevel="4" x14ac:dyDescent="0.25">
      <c r="A204" s="9" t="s">
        <v>184</v>
      </c>
      <c r="B204" s="10" t="s">
        <v>134</v>
      </c>
      <c r="C204" s="10" t="s">
        <v>117</v>
      </c>
      <c r="D204" s="10" t="s">
        <v>185</v>
      </c>
      <c r="E204" s="10" t="s">
        <v>7</v>
      </c>
      <c r="F204" s="11">
        <v>1000610</v>
      </c>
      <c r="G204" s="14">
        <f t="shared" si="9"/>
        <v>1000.61</v>
      </c>
      <c r="H204" s="14">
        <f t="shared" si="10"/>
        <v>1000.61</v>
      </c>
      <c r="I204" s="15">
        <v>1000610</v>
      </c>
      <c r="J204" s="14">
        <f t="shared" si="11"/>
        <v>100</v>
      </c>
      <c r="K204" s="7"/>
    </row>
    <row r="205" spans="1:11" ht="31.5" outlineLevel="5" x14ac:dyDescent="0.25">
      <c r="A205" s="9" t="s">
        <v>29</v>
      </c>
      <c r="B205" s="10" t="s">
        <v>134</v>
      </c>
      <c r="C205" s="10" t="s">
        <v>117</v>
      </c>
      <c r="D205" s="10" t="s">
        <v>185</v>
      </c>
      <c r="E205" s="10" t="s">
        <v>30</v>
      </c>
      <c r="F205" s="11">
        <v>1000610</v>
      </c>
      <c r="G205" s="14">
        <f t="shared" si="9"/>
        <v>1000.61</v>
      </c>
      <c r="H205" s="14">
        <f t="shared" si="10"/>
        <v>1000.61</v>
      </c>
      <c r="I205" s="15">
        <v>1000610</v>
      </c>
      <c r="J205" s="14">
        <f t="shared" si="11"/>
        <v>100</v>
      </c>
      <c r="K205" s="7"/>
    </row>
    <row r="206" spans="1:11" ht="47.25" outlineLevel="3" x14ac:dyDescent="0.25">
      <c r="A206" s="9" t="s">
        <v>186</v>
      </c>
      <c r="B206" s="10" t="s">
        <v>134</v>
      </c>
      <c r="C206" s="10" t="s">
        <v>117</v>
      </c>
      <c r="D206" s="10" t="s">
        <v>187</v>
      </c>
      <c r="E206" s="10" t="s">
        <v>7</v>
      </c>
      <c r="F206" s="11">
        <v>829816.57</v>
      </c>
      <c r="G206" s="14">
        <f t="shared" si="9"/>
        <v>829.81656999999996</v>
      </c>
      <c r="H206" s="14">
        <f t="shared" si="10"/>
        <v>829.81656999999996</v>
      </c>
      <c r="I206" s="15">
        <v>829816.57</v>
      </c>
      <c r="J206" s="14">
        <f t="shared" si="11"/>
        <v>100</v>
      </c>
      <c r="K206" s="7"/>
    </row>
    <row r="207" spans="1:11" ht="31.5" outlineLevel="4" x14ac:dyDescent="0.25">
      <c r="A207" s="9" t="s">
        <v>188</v>
      </c>
      <c r="B207" s="10" t="s">
        <v>134</v>
      </c>
      <c r="C207" s="10" t="s">
        <v>117</v>
      </c>
      <c r="D207" s="10" t="s">
        <v>189</v>
      </c>
      <c r="E207" s="10" t="s">
        <v>7</v>
      </c>
      <c r="F207" s="11">
        <v>829816.57</v>
      </c>
      <c r="G207" s="14">
        <f t="shared" si="9"/>
        <v>829.81656999999996</v>
      </c>
      <c r="H207" s="14">
        <f t="shared" si="10"/>
        <v>829.81656999999996</v>
      </c>
      <c r="I207" s="15">
        <v>829816.57</v>
      </c>
      <c r="J207" s="14">
        <f t="shared" si="11"/>
        <v>100</v>
      </c>
      <c r="K207" s="7"/>
    </row>
    <row r="208" spans="1:11" ht="31.5" outlineLevel="5" x14ac:dyDescent="0.25">
      <c r="A208" s="9" t="s">
        <v>29</v>
      </c>
      <c r="B208" s="10" t="s">
        <v>134</v>
      </c>
      <c r="C208" s="10" t="s">
        <v>117</v>
      </c>
      <c r="D208" s="10" t="s">
        <v>189</v>
      </c>
      <c r="E208" s="10" t="s">
        <v>30</v>
      </c>
      <c r="F208" s="11">
        <v>829816.57</v>
      </c>
      <c r="G208" s="14">
        <f t="shared" si="9"/>
        <v>829.81656999999996</v>
      </c>
      <c r="H208" s="14">
        <f t="shared" si="10"/>
        <v>829.81656999999996</v>
      </c>
      <c r="I208" s="15">
        <v>829816.57</v>
      </c>
      <c r="J208" s="14">
        <f t="shared" si="11"/>
        <v>100</v>
      </c>
      <c r="K208" s="7"/>
    </row>
    <row r="209" spans="1:11" ht="63" outlineLevel="1" x14ac:dyDescent="0.25">
      <c r="A209" s="9" t="s">
        <v>190</v>
      </c>
      <c r="B209" s="10" t="s">
        <v>134</v>
      </c>
      <c r="C209" s="10" t="s">
        <v>191</v>
      </c>
      <c r="D209" s="10" t="s">
        <v>6</v>
      </c>
      <c r="E209" s="10" t="s">
        <v>7</v>
      </c>
      <c r="F209" s="11">
        <v>3689615</v>
      </c>
      <c r="G209" s="14">
        <f t="shared" si="9"/>
        <v>3689.6149999999998</v>
      </c>
      <c r="H209" s="14">
        <f t="shared" si="10"/>
        <v>1927.5868700000001</v>
      </c>
      <c r="I209" s="15">
        <v>1927586.87</v>
      </c>
      <c r="J209" s="14">
        <f t="shared" si="11"/>
        <v>52.243577446427338</v>
      </c>
      <c r="K209" s="7"/>
    </row>
    <row r="210" spans="1:11" ht="63" outlineLevel="2" x14ac:dyDescent="0.25">
      <c r="A210" s="9" t="s">
        <v>192</v>
      </c>
      <c r="B210" s="10" t="s">
        <v>134</v>
      </c>
      <c r="C210" s="10" t="s">
        <v>193</v>
      </c>
      <c r="D210" s="10" t="s">
        <v>6</v>
      </c>
      <c r="E210" s="10" t="s">
        <v>7</v>
      </c>
      <c r="F210" s="11">
        <v>3624615</v>
      </c>
      <c r="G210" s="14">
        <f t="shared" si="9"/>
        <v>3624.6149999999998</v>
      </c>
      <c r="H210" s="14">
        <f t="shared" si="10"/>
        <v>1879.6222700000001</v>
      </c>
      <c r="I210" s="15">
        <v>1879622.27</v>
      </c>
      <c r="J210" s="14">
        <f t="shared" si="11"/>
        <v>51.857156415233064</v>
      </c>
      <c r="K210" s="7"/>
    </row>
    <row r="211" spans="1:11" ht="63" outlineLevel="3" x14ac:dyDescent="0.25">
      <c r="A211" s="9" t="s">
        <v>112</v>
      </c>
      <c r="B211" s="10" t="s">
        <v>134</v>
      </c>
      <c r="C211" s="10" t="s">
        <v>193</v>
      </c>
      <c r="D211" s="10" t="s">
        <v>113</v>
      </c>
      <c r="E211" s="10" t="s">
        <v>7</v>
      </c>
      <c r="F211" s="11">
        <v>3624615</v>
      </c>
      <c r="G211" s="14">
        <f t="shared" si="9"/>
        <v>3624.6149999999998</v>
      </c>
      <c r="H211" s="14">
        <f t="shared" si="10"/>
        <v>1879.6222700000001</v>
      </c>
      <c r="I211" s="15">
        <v>1879622.27</v>
      </c>
      <c r="J211" s="14">
        <f t="shared" si="11"/>
        <v>51.857156415233064</v>
      </c>
      <c r="K211" s="7"/>
    </row>
    <row r="212" spans="1:11" ht="47.25" outlineLevel="4" x14ac:dyDescent="0.25">
      <c r="A212" s="9" t="s">
        <v>194</v>
      </c>
      <c r="B212" s="10" t="s">
        <v>134</v>
      </c>
      <c r="C212" s="10" t="s">
        <v>193</v>
      </c>
      <c r="D212" s="10" t="s">
        <v>195</v>
      </c>
      <c r="E212" s="10" t="s">
        <v>7</v>
      </c>
      <c r="F212" s="11">
        <v>3624615</v>
      </c>
      <c r="G212" s="14">
        <f t="shared" si="9"/>
        <v>3624.6149999999998</v>
      </c>
      <c r="H212" s="14">
        <f t="shared" si="10"/>
        <v>1879.6222700000001</v>
      </c>
      <c r="I212" s="15">
        <v>1879622.27</v>
      </c>
      <c r="J212" s="14">
        <f t="shared" si="11"/>
        <v>51.857156415233064</v>
      </c>
      <c r="K212" s="7"/>
    </row>
    <row r="213" spans="1:11" ht="126" outlineLevel="5" x14ac:dyDescent="0.25">
      <c r="A213" s="9" t="s">
        <v>16</v>
      </c>
      <c r="B213" s="10" t="s">
        <v>134</v>
      </c>
      <c r="C213" s="10" t="s">
        <v>193</v>
      </c>
      <c r="D213" s="10" t="s">
        <v>195</v>
      </c>
      <c r="E213" s="10" t="s">
        <v>17</v>
      </c>
      <c r="F213" s="11">
        <v>3558115</v>
      </c>
      <c r="G213" s="14">
        <f t="shared" si="9"/>
        <v>3558.1149999999998</v>
      </c>
      <c r="H213" s="14">
        <f t="shared" si="10"/>
        <v>1826.29027</v>
      </c>
      <c r="I213" s="15">
        <v>1826290.27</v>
      </c>
      <c r="J213" s="14">
        <f t="shared" si="11"/>
        <v>51.327466088083163</v>
      </c>
      <c r="K213" s="7"/>
    </row>
    <row r="214" spans="1:11" ht="47.25" outlineLevel="5" x14ac:dyDescent="0.25">
      <c r="A214" s="9" t="s">
        <v>18</v>
      </c>
      <c r="B214" s="10" t="s">
        <v>134</v>
      </c>
      <c r="C214" s="10" t="s">
        <v>193</v>
      </c>
      <c r="D214" s="10" t="s">
        <v>195</v>
      </c>
      <c r="E214" s="10" t="s">
        <v>19</v>
      </c>
      <c r="F214" s="11">
        <v>66500</v>
      </c>
      <c r="G214" s="14">
        <f t="shared" si="9"/>
        <v>66.5</v>
      </c>
      <c r="H214" s="14">
        <f t="shared" si="10"/>
        <v>53.332000000000001</v>
      </c>
      <c r="I214" s="15">
        <v>53332</v>
      </c>
      <c r="J214" s="14">
        <f t="shared" si="11"/>
        <v>80.1984962406015</v>
      </c>
      <c r="K214" s="7"/>
    </row>
    <row r="215" spans="1:11" ht="47.25" outlineLevel="2" x14ac:dyDescent="0.25">
      <c r="A215" s="9" t="s">
        <v>196</v>
      </c>
      <c r="B215" s="10" t="s">
        <v>134</v>
      </c>
      <c r="C215" s="10" t="s">
        <v>197</v>
      </c>
      <c r="D215" s="10" t="s">
        <v>6</v>
      </c>
      <c r="E215" s="10" t="s">
        <v>7</v>
      </c>
      <c r="F215" s="11">
        <v>65000</v>
      </c>
      <c r="G215" s="14">
        <f t="shared" si="9"/>
        <v>65</v>
      </c>
      <c r="H215" s="14">
        <f t="shared" si="10"/>
        <v>47.964599999999997</v>
      </c>
      <c r="I215" s="15">
        <v>47964.6</v>
      </c>
      <c r="J215" s="14">
        <f t="shared" si="11"/>
        <v>73.791692307692301</v>
      </c>
      <c r="K215" s="7"/>
    </row>
    <row r="216" spans="1:11" ht="63" outlineLevel="3" x14ac:dyDescent="0.25">
      <c r="A216" s="9" t="s">
        <v>112</v>
      </c>
      <c r="B216" s="10" t="s">
        <v>134</v>
      </c>
      <c r="C216" s="10" t="s">
        <v>197</v>
      </c>
      <c r="D216" s="10" t="s">
        <v>113</v>
      </c>
      <c r="E216" s="10" t="s">
        <v>7</v>
      </c>
      <c r="F216" s="11">
        <v>5000</v>
      </c>
      <c r="G216" s="14">
        <f t="shared" si="9"/>
        <v>5</v>
      </c>
      <c r="H216" s="14">
        <f t="shared" si="10"/>
        <v>2.9645999999999999</v>
      </c>
      <c r="I216" s="15">
        <v>2964.6</v>
      </c>
      <c r="J216" s="14">
        <f t="shared" si="11"/>
        <v>59.292000000000002</v>
      </c>
      <c r="K216" s="7"/>
    </row>
    <row r="217" spans="1:11" ht="47.25" outlineLevel="4" x14ac:dyDescent="0.25">
      <c r="A217" s="9" t="s">
        <v>198</v>
      </c>
      <c r="B217" s="10" t="s">
        <v>134</v>
      </c>
      <c r="C217" s="10" t="s">
        <v>197</v>
      </c>
      <c r="D217" s="10" t="s">
        <v>199</v>
      </c>
      <c r="E217" s="10" t="s">
        <v>7</v>
      </c>
      <c r="F217" s="11">
        <v>2000</v>
      </c>
      <c r="G217" s="14">
        <f t="shared" si="9"/>
        <v>2</v>
      </c>
      <c r="H217" s="14">
        <f t="shared" si="10"/>
        <v>0</v>
      </c>
      <c r="I217" s="15">
        <v>0</v>
      </c>
      <c r="J217" s="14">
        <f t="shared" si="11"/>
        <v>0</v>
      </c>
      <c r="K217" s="7"/>
    </row>
    <row r="218" spans="1:11" ht="47.25" outlineLevel="5" x14ac:dyDescent="0.25">
      <c r="A218" s="9" t="s">
        <v>18</v>
      </c>
      <c r="B218" s="10" t="s">
        <v>134</v>
      </c>
      <c r="C218" s="10" t="s">
        <v>197</v>
      </c>
      <c r="D218" s="10" t="s">
        <v>199</v>
      </c>
      <c r="E218" s="10" t="s">
        <v>19</v>
      </c>
      <c r="F218" s="11">
        <v>2000</v>
      </c>
      <c r="G218" s="14">
        <f t="shared" si="9"/>
        <v>2</v>
      </c>
      <c r="H218" s="14">
        <f t="shared" si="10"/>
        <v>0</v>
      </c>
      <c r="I218" s="15">
        <v>0</v>
      </c>
      <c r="J218" s="14">
        <f t="shared" si="11"/>
        <v>0</v>
      </c>
      <c r="K218" s="7"/>
    </row>
    <row r="219" spans="1:11" ht="31.5" outlineLevel="4" x14ac:dyDescent="0.25">
      <c r="A219" s="9" t="s">
        <v>200</v>
      </c>
      <c r="B219" s="10" t="s">
        <v>134</v>
      </c>
      <c r="C219" s="10" t="s">
        <v>197</v>
      </c>
      <c r="D219" s="10" t="s">
        <v>201</v>
      </c>
      <c r="E219" s="10" t="s">
        <v>7</v>
      </c>
      <c r="F219" s="11">
        <v>3000</v>
      </c>
      <c r="G219" s="14">
        <f t="shared" si="9"/>
        <v>3</v>
      </c>
      <c r="H219" s="14">
        <f t="shared" si="10"/>
        <v>2.9645999999999999</v>
      </c>
      <c r="I219" s="15">
        <v>2964.6</v>
      </c>
      <c r="J219" s="14">
        <f t="shared" si="11"/>
        <v>98.82</v>
      </c>
      <c r="K219" s="7"/>
    </row>
    <row r="220" spans="1:11" ht="47.25" outlineLevel="5" x14ac:dyDescent="0.25">
      <c r="A220" s="9" t="s">
        <v>18</v>
      </c>
      <c r="B220" s="10" t="s">
        <v>134</v>
      </c>
      <c r="C220" s="10" t="s">
        <v>197</v>
      </c>
      <c r="D220" s="10" t="s">
        <v>201</v>
      </c>
      <c r="E220" s="10" t="s">
        <v>19</v>
      </c>
      <c r="F220" s="11">
        <v>3000</v>
      </c>
      <c r="G220" s="14">
        <f t="shared" si="9"/>
        <v>3</v>
      </c>
      <c r="H220" s="14">
        <f t="shared" si="10"/>
        <v>2.9645999999999999</v>
      </c>
      <c r="I220" s="15">
        <v>2964.6</v>
      </c>
      <c r="J220" s="14">
        <f t="shared" si="11"/>
        <v>98.82</v>
      </c>
      <c r="K220" s="7"/>
    </row>
    <row r="221" spans="1:11" ht="47.25" outlineLevel="3" x14ac:dyDescent="0.25">
      <c r="A221" s="9" t="s">
        <v>202</v>
      </c>
      <c r="B221" s="10" t="s">
        <v>134</v>
      </c>
      <c r="C221" s="10" t="s">
        <v>197</v>
      </c>
      <c r="D221" s="10" t="s">
        <v>203</v>
      </c>
      <c r="E221" s="10" t="s">
        <v>7</v>
      </c>
      <c r="F221" s="11">
        <v>60000</v>
      </c>
      <c r="G221" s="14">
        <f t="shared" si="9"/>
        <v>60</v>
      </c>
      <c r="H221" s="14">
        <f t="shared" si="10"/>
        <v>45</v>
      </c>
      <c r="I221" s="15">
        <v>45000</v>
      </c>
      <c r="J221" s="14">
        <f t="shared" si="11"/>
        <v>75</v>
      </c>
      <c r="K221" s="7"/>
    </row>
    <row r="222" spans="1:11" ht="31.5" outlineLevel="4" x14ac:dyDescent="0.25">
      <c r="A222" s="9" t="s">
        <v>204</v>
      </c>
      <c r="B222" s="10" t="s">
        <v>134</v>
      </c>
      <c r="C222" s="10" t="s">
        <v>197</v>
      </c>
      <c r="D222" s="10" t="s">
        <v>205</v>
      </c>
      <c r="E222" s="10" t="s">
        <v>7</v>
      </c>
      <c r="F222" s="11">
        <v>60000</v>
      </c>
      <c r="G222" s="14">
        <f t="shared" si="9"/>
        <v>60</v>
      </c>
      <c r="H222" s="14">
        <f t="shared" si="10"/>
        <v>45</v>
      </c>
      <c r="I222" s="15">
        <v>45000</v>
      </c>
      <c r="J222" s="14">
        <f t="shared" si="11"/>
        <v>75</v>
      </c>
      <c r="K222" s="7"/>
    </row>
    <row r="223" spans="1:11" ht="31.5" outlineLevel="5" x14ac:dyDescent="0.25">
      <c r="A223" s="9" t="s">
        <v>99</v>
      </c>
      <c r="B223" s="10" t="s">
        <v>134</v>
      </c>
      <c r="C223" s="10" t="s">
        <v>197</v>
      </c>
      <c r="D223" s="10" t="s">
        <v>205</v>
      </c>
      <c r="E223" s="10" t="s">
        <v>100</v>
      </c>
      <c r="F223" s="11">
        <v>60000</v>
      </c>
      <c r="G223" s="14">
        <f t="shared" si="9"/>
        <v>60</v>
      </c>
      <c r="H223" s="14">
        <f t="shared" si="10"/>
        <v>45</v>
      </c>
      <c r="I223" s="15">
        <v>45000</v>
      </c>
      <c r="J223" s="14">
        <f t="shared" si="11"/>
        <v>75</v>
      </c>
      <c r="K223" s="7"/>
    </row>
    <row r="224" spans="1:11" outlineLevel="1" x14ac:dyDescent="0.25">
      <c r="A224" s="9" t="s">
        <v>206</v>
      </c>
      <c r="B224" s="10" t="s">
        <v>134</v>
      </c>
      <c r="C224" s="10" t="s">
        <v>207</v>
      </c>
      <c r="D224" s="10" t="s">
        <v>6</v>
      </c>
      <c r="E224" s="10" t="s">
        <v>7</v>
      </c>
      <c r="F224" s="11">
        <v>68631764.040000007</v>
      </c>
      <c r="G224" s="14">
        <f t="shared" si="9"/>
        <v>68631.764040000009</v>
      </c>
      <c r="H224" s="14">
        <f t="shared" si="10"/>
        <v>49378.983240000001</v>
      </c>
      <c r="I224" s="15">
        <v>49378983.240000002</v>
      </c>
      <c r="J224" s="14">
        <f t="shared" si="11"/>
        <v>71.947710991693171</v>
      </c>
      <c r="K224" s="7"/>
    </row>
    <row r="225" spans="1:11" ht="31.5" outlineLevel="2" x14ac:dyDescent="0.25">
      <c r="A225" s="9" t="s">
        <v>208</v>
      </c>
      <c r="B225" s="10" t="s">
        <v>134</v>
      </c>
      <c r="C225" s="10" t="s">
        <v>209</v>
      </c>
      <c r="D225" s="10" t="s">
        <v>6</v>
      </c>
      <c r="E225" s="10" t="s">
        <v>7</v>
      </c>
      <c r="F225" s="11">
        <v>33407780</v>
      </c>
      <c r="G225" s="14">
        <f t="shared" si="9"/>
        <v>33407.78</v>
      </c>
      <c r="H225" s="14">
        <f t="shared" si="10"/>
        <v>33397.78</v>
      </c>
      <c r="I225" s="15">
        <v>33397780</v>
      </c>
      <c r="J225" s="14">
        <f t="shared" si="11"/>
        <v>99.970066852691204</v>
      </c>
      <c r="K225" s="7"/>
    </row>
    <row r="226" spans="1:11" ht="47.25" outlineLevel="3" x14ac:dyDescent="0.25">
      <c r="A226" s="9" t="s">
        <v>144</v>
      </c>
      <c r="B226" s="10" t="s">
        <v>134</v>
      </c>
      <c r="C226" s="10" t="s">
        <v>209</v>
      </c>
      <c r="D226" s="10" t="s">
        <v>145</v>
      </c>
      <c r="E226" s="10" t="s">
        <v>7</v>
      </c>
      <c r="F226" s="11">
        <v>33407780</v>
      </c>
      <c r="G226" s="14">
        <f t="shared" si="9"/>
        <v>33407.78</v>
      </c>
      <c r="H226" s="14">
        <f t="shared" si="10"/>
        <v>33397.78</v>
      </c>
      <c r="I226" s="15">
        <v>33397780</v>
      </c>
      <c r="J226" s="14">
        <f t="shared" si="11"/>
        <v>99.970066852691204</v>
      </c>
      <c r="K226" s="7"/>
    </row>
    <row r="227" spans="1:11" ht="31.5" outlineLevel="4" x14ac:dyDescent="0.25">
      <c r="A227" s="9" t="s">
        <v>210</v>
      </c>
      <c r="B227" s="10" t="s">
        <v>134</v>
      </c>
      <c r="C227" s="10" t="s">
        <v>209</v>
      </c>
      <c r="D227" s="10" t="s">
        <v>211</v>
      </c>
      <c r="E227" s="10" t="s">
        <v>7</v>
      </c>
      <c r="F227" s="11">
        <v>10000</v>
      </c>
      <c r="G227" s="14">
        <f t="shared" si="9"/>
        <v>10</v>
      </c>
      <c r="H227" s="14">
        <f t="shared" si="10"/>
        <v>0</v>
      </c>
      <c r="I227" s="15">
        <v>0</v>
      </c>
      <c r="J227" s="14">
        <f t="shared" si="11"/>
        <v>0</v>
      </c>
      <c r="K227" s="7"/>
    </row>
    <row r="228" spans="1:11" ht="47.25" outlineLevel="5" x14ac:dyDescent="0.25">
      <c r="A228" s="9" t="s">
        <v>18</v>
      </c>
      <c r="B228" s="10" t="s">
        <v>134</v>
      </c>
      <c r="C228" s="10" t="s">
        <v>209</v>
      </c>
      <c r="D228" s="10" t="s">
        <v>211</v>
      </c>
      <c r="E228" s="10" t="s">
        <v>19</v>
      </c>
      <c r="F228" s="11">
        <v>10000</v>
      </c>
      <c r="G228" s="14">
        <f t="shared" si="9"/>
        <v>10</v>
      </c>
      <c r="H228" s="14">
        <f t="shared" si="10"/>
        <v>0</v>
      </c>
      <c r="I228" s="15">
        <v>0</v>
      </c>
      <c r="J228" s="14">
        <f t="shared" si="11"/>
        <v>0</v>
      </c>
      <c r="K228" s="7"/>
    </row>
    <row r="229" spans="1:11" ht="126" outlineLevel="4" x14ac:dyDescent="0.25">
      <c r="A229" s="9" t="s">
        <v>212</v>
      </c>
      <c r="B229" s="10" t="s">
        <v>134</v>
      </c>
      <c r="C229" s="10" t="s">
        <v>209</v>
      </c>
      <c r="D229" s="10" t="s">
        <v>213</v>
      </c>
      <c r="E229" s="10" t="s">
        <v>7</v>
      </c>
      <c r="F229" s="11">
        <v>33397780</v>
      </c>
      <c r="G229" s="14">
        <f t="shared" si="9"/>
        <v>33397.78</v>
      </c>
      <c r="H229" s="14">
        <f t="shared" si="10"/>
        <v>33397.78</v>
      </c>
      <c r="I229" s="15">
        <v>33397780</v>
      </c>
      <c r="J229" s="14">
        <f t="shared" si="11"/>
        <v>100</v>
      </c>
      <c r="K229" s="7"/>
    </row>
    <row r="230" spans="1:11" ht="31.5" outlineLevel="5" x14ac:dyDescent="0.25">
      <c r="A230" s="9" t="s">
        <v>29</v>
      </c>
      <c r="B230" s="10" t="s">
        <v>134</v>
      </c>
      <c r="C230" s="10" t="s">
        <v>209</v>
      </c>
      <c r="D230" s="10" t="s">
        <v>213</v>
      </c>
      <c r="E230" s="10" t="s">
        <v>30</v>
      </c>
      <c r="F230" s="11">
        <v>33397780</v>
      </c>
      <c r="G230" s="14">
        <f t="shared" si="9"/>
        <v>33397.78</v>
      </c>
      <c r="H230" s="14">
        <f t="shared" si="10"/>
        <v>33397.78</v>
      </c>
      <c r="I230" s="15">
        <v>33397780</v>
      </c>
      <c r="J230" s="14">
        <f t="shared" si="11"/>
        <v>100</v>
      </c>
      <c r="K230" s="7"/>
    </row>
    <row r="231" spans="1:11" outlineLevel="2" x14ac:dyDescent="0.25">
      <c r="A231" s="9" t="s">
        <v>214</v>
      </c>
      <c r="B231" s="10" t="s">
        <v>134</v>
      </c>
      <c r="C231" s="10" t="s">
        <v>215</v>
      </c>
      <c r="D231" s="10" t="s">
        <v>6</v>
      </c>
      <c r="E231" s="10" t="s">
        <v>7</v>
      </c>
      <c r="F231" s="11">
        <v>2466000</v>
      </c>
      <c r="G231" s="14">
        <f t="shared" si="9"/>
        <v>2466</v>
      </c>
      <c r="H231" s="14">
        <f t="shared" si="10"/>
        <v>617.51149999999996</v>
      </c>
      <c r="I231" s="15">
        <v>617511.5</v>
      </c>
      <c r="J231" s="14">
        <f t="shared" si="11"/>
        <v>25.041017842660178</v>
      </c>
      <c r="K231" s="7"/>
    </row>
    <row r="232" spans="1:11" ht="47.25" outlineLevel="3" x14ac:dyDescent="0.25">
      <c r="A232" s="9" t="s">
        <v>216</v>
      </c>
      <c r="B232" s="10" t="s">
        <v>134</v>
      </c>
      <c r="C232" s="10" t="s">
        <v>215</v>
      </c>
      <c r="D232" s="10" t="s">
        <v>217</v>
      </c>
      <c r="E232" s="10" t="s">
        <v>7</v>
      </c>
      <c r="F232" s="11">
        <v>2466000</v>
      </c>
      <c r="G232" s="14">
        <f t="shared" si="9"/>
        <v>2466</v>
      </c>
      <c r="H232" s="14">
        <f t="shared" si="10"/>
        <v>617.51149999999996</v>
      </c>
      <c r="I232" s="15">
        <v>617511.5</v>
      </c>
      <c r="J232" s="14">
        <f t="shared" si="11"/>
        <v>25.041017842660178</v>
      </c>
      <c r="K232" s="7"/>
    </row>
    <row r="233" spans="1:11" ht="31.5" outlineLevel="4" x14ac:dyDescent="0.25">
      <c r="A233" s="9" t="s">
        <v>218</v>
      </c>
      <c r="B233" s="10" t="s">
        <v>134</v>
      </c>
      <c r="C233" s="10" t="s">
        <v>215</v>
      </c>
      <c r="D233" s="10" t="s">
        <v>219</v>
      </c>
      <c r="E233" s="10" t="s">
        <v>7</v>
      </c>
      <c r="F233" s="11">
        <v>2466000</v>
      </c>
      <c r="G233" s="14">
        <f t="shared" si="9"/>
        <v>2466</v>
      </c>
      <c r="H233" s="14">
        <f t="shared" si="10"/>
        <v>617.51149999999996</v>
      </c>
      <c r="I233" s="15">
        <v>617511.5</v>
      </c>
      <c r="J233" s="14">
        <f t="shared" si="11"/>
        <v>25.041017842660178</v>
      </c>
      <c r="K233" s="7"/>
    </row>
    <row r="234" spans="1:11" ht="31.5" outlineLevel="5" x14ac:dyDescent="0.25">
      <c r="A234" s="9" t="s">
        <v>29</v>
      </c>
      <c r="B234" s="10" t="s">
        <v>134</v>
      </c>
      <c r="C234" s="10" t="s">
        <v>215</v>
      </c>
      <c r="D234" s="10" t="s">
        <v>219</v>
      </c>
      <c r="E234" s="10" t="s">
        <v>30</v>
      </c>
      <c r="F234" s="11">
        <v>2466000</v>
      </c>
      <c r="G234" s="14">
        <f t="shared" si="9"/>
        <v>2466</v>
      </c>
      <c r="H234" s="14">
        <f t="shared" si="10"/>
        <v>617.51149999999996</v>
      </c>
      <c r="I234" s="15">
        <v>617511.5</v>
      </c>
      <c r="J234" s="14">
        <f t="shared" si="11"/>
        <v>25.041017842660178</v>
      </c>
      <c r="K234" s="7"/>
    </row>
    <row r="235" spans="1:11" ht="31.5" outlineLevel="2" x14ac:dyDescent="0.25">
      <c r="A235" s="9" t="s">
        <v>220</v>
      </c>
      <c r="B235" s="10" t="s">
        <v>134</v>
      </c>
      <c r="C235" s="10" t="s">
        <v>221</v>
      </c>
      <c r="D235" s="10" t="s">
        <v>6</v>
      </c>
      <c r="E235" s="10" t="s">
        <v>7</v>
      </c>
      <c r="F235" s="11">
        <v>31300484.039999999</v>
      </c>
      <c r="G235" s="14">
        <f t="shared" si="9"/>
        <v>31300.484039999999</v>
      </c>
      <c r="H235" s="14">
        <f t="shared" si="10"/>
        <v>15363.69174</v>
      </c>
      <c r="I235" s="15">
        <v>15363691.74</v>
      </c>
      <c r="J235" s="14">
        <f t="shared" si="11"/>
        <v>49.08451805526775</v>
      </c>
      <c r="K235" s="7"/>
    </row>
    <row r="236" spans="1:11" ht="47.25" outlineLevel="3" x14ac:dyDescent="0.25">
      <c r="A236" s="9" t="s">
        <v>216</v>
      </c>
      <c r="B236" s="10" t="s">
        <v>134</v>
      </c>
      <c r="C236" s="10" t="s">
        <v>221</v>
      </c>
      <c r="D236" s="10" t="s">
        <v>217</v>
      </c>
      <c r="E236" s="10" t="s">
        <v>7</v>
      </c>
      <c r="F236" s="11">
        <v>31300484.039999999</v>
      </c>
      <c r="G236" s="14">
        <f t="shared" si="9"/>
        <v>31300.484039999999</v>
      </c>
      <c r="H236" s="14">
        <f t="shared" si="10"/>
        <v>15363.69174</v>
      </c>
      <c r="I236" s="15">
        <v>15363691.74</v>
      </c>
      <c r="J236" s="14">
        <f t="shared" si="11"/>
        <v>49.08451805526775</v>
      </c>
      <c r="K236" s="7"/>
    </row>
    <row r="237" spans="1:11" ht="31.5" outlineLevel="4" x14ac:dyDescent="0.25">
      <c r="A237" s="9" t="s">
        <v>222</v>
      </c>
      <c r="B237" s="10" t="s">
        <v>134</v>
      </c>
      <c r="C237" s="10" t="s">
        <v>221</v>
      </c>
      <c r="D237" s="10" t="s">
        <v>223</v>
      </c>
      <c r="E237" s="10" t="s">
        <v>7</v>
      </c>
      <c r="F237" s="11">
        <v>5734378.04</v>
      </c>
      <c r="G237" s="14">
        <f t="shared" si="9"/>
        <v>5734.3780399999996</v>
      </c>
      <c r="H237" s="14">
        <f t="shared" si="10"/>
        <v>18.714700000000001</v>
      </c>
      <c r="I237" s="15">
        <v>18714.7</v>
      </c>
      <c r="J237" s="14">
        <f t="shared" si="11"/>
        <v>0.32635971799306068</v>
      </c>
      <c r="K237" s="7"/>
    </row>
    <row r="238" spans="1:11" ht="47.25" outlineLevel="5" x14ac:dyDescent="0.25">
      <c r="A238" s="9" t="s">
        <v>18</v>
      </c>
      <c r="B238" s="10" t="s">
        <v>134</v>
      </c>
      <c r="C238" s="10" t="s">
        <v>221</v>
      </c>
      <c r="D238" s="10" t="s">
        <v>223</v>
      </c>
      <c r="E238" s="10" t="s">
        <v>19</v>
      </c>
      <c r="F238" s="11">
        <v>5734378.04</v>
      </c>
      <c r="G238" s="14">
        <f t="shared" si="9"/>
        <v>5734.3780399999996</v>
      </c>
      <c r="H238" s="14">
        <f t="shared" si="10"/>
        <v>18.714700000000001</v>
      </c>
      <c r="I238" s="15">
        <v>18714.7</v>
      </c>
      <c r="J238" s="14">
        <f t="shared" si="11"/>
        <v>0.32635971799306068</v>
      </c>
      <c r="K238" s="7"/>
    </row>
    <row r="239" spans="1:11" ht="63" outlineLevel="4" x14ac:dyDescent="0.25">
      <c r="A239" s="9" t="s">
        <v>224</v>
      </c>
      <c r="B239" s="10" t="s">
        <v>134</v>
      </c>
      <c r="C239" s="10" t="s">
        <v>221</v>
      </c>
      <c r="D239" s="10" t="s">
        <v>225</v>
      </c>
      <c r="E239" s="10" t="s">
        <v>7</v>
      </c>
      <c r="F239" s="11">
        <v>20512000</v>
      </c>
      <c r="G239" s="14">
        <f t="shared" si="9"/>
        <v>20512</v>
      </c>
      <c r="H239" s="14">
        <f t="shared" si="10"/>
        <v>10393.472</v>
      </c>
      <c r="I239" s="15">
        <v>10393472</v>
      </c>
      <c r="J239" s="14">
        <f t="shared" si="11"/>
        <v>50.670202808112322</v>
      </c>
      <c r="K239" s="7"/>
    </row>
    <row r="240" spans="1:11" ht="47.25" outlineLevel="5" x14ac:dyDescent="0.25">
      <c r="A240" s="9" t="s">
        <v>18</v>
      </c>
      <c r="B240" s="10" t="s">
        <v>134</v>
      </c>
      <c r="C240" s="10" t="s">
        <v>221</v>
      </c>
      <c r="D240" s="10" t="s">
        <v>225</v>
      </c>
      <c r="E240" s="10" t="s">
        <v>19</v>
      </c>
      <c r="F240" s="11">
        <v>20512000</v>
      </c>
      <c r="G240" s="14">
        <f t="shared" si="9"/>
        <v>20512</v>
      </c>
      <c r="H240" s="14">
        <f t="shared" si="10"/>
        <v>10393.472</v>
      </c>
      <c r="I240" s="15">
        <v>10393472</v>
      </c>
      <c r="J240" s="14">
        <f t="shared" si="11"/>
        <v>50.670202808112322</v>
      </c>
      <c r="K240" s="7"/>
    </row>
    <row r="241" spans="1:11" ht="63" outlineLevel="4" x14ac:dyDescent="0.25">
      <c r="A241" s="9" t="s">
        <v>226</v>
      </c>
      <c r="B241" s="10" t="s">
        <v>134</v>
      </c>
      <c r="C241" s="10" t="s">
        <v>221</v>
      </c>
      <c r="D241" s="10" t="s">
        <v>227</v>
      </c>
      <c r="E241" s="10" t="s">
        <v>7</v>
      </c>
      <c r="F241" s="11">
        <v>4841200</v>
      </c>
      <c r="G241" s="14">
        <f t="shared" si="9"/>
        <v>4841.2</v>
      </c>
      <c r="H241" s="14">
        <f t="shared" si="10"/>
        <v>4841.2</v>
      </c>
      <c r="I241" s="15">
        <v>4841200</v>
      </c>
      <c r="J241" s="14">
        <f t="shared" si="11"/>
        <v>100</v>
      </c>
      <c r="K241" s="7"/>
    </row>
    <row r="242" spans="1:11" ht="47.25" outlineLevel="5" x14ac:dyDescent="0.25">
      <c r="A242" s="9" t="s">
        <v>18</v>
      </c>
      <c r="B242" s="10" t="s">
        <v>134</v>
      </c>
      <c r="C242" s="10" t="s">
        <v>221</v>
      </c>
      <c r="D242" s="10" t="s">
        <v>227</v>
      </c>
      <c r="E242" s="10" t="s">
        <v>19</v>
      </c>
      <c r="F242" s="11">
        <v>4841200</v>
      </c>
      <c r="G242" s="14">
        <f t="shared" si="9"/>
        <v>4841.2</v>
      </c>
      <c r="H242" s="14">
        <f t="shared" si="10"/>
        <v>4841.2</v>
      </c>
      <c r="I242" s="15">
        <v>4841200</v>
      </c>
      <c r="J242" s="14">
        <f t="shared" si="11"/>
        <v>100</v>
      </c>
      <c r="K242" s="7"/>
    </row>
    <row r="243" spans="1:11" ht="78.75" outlineLevel="4" x14ac:dyDescent="0.25">
      <c r="A243" s="9" t="s">
        <v>228</v>
      </c>
      <c r="B243" s="10" t="s">
        <v>134</v>
      </c>
      <c r="C243" s="10" t="s">
        <v>221</v>
      </c>
      <c r="D243" s="10" t="s">
        <v>229</v>
      </c>
      <c r="E243" s="10" t="s">
        <v>7</v>
      </c>
      <c r="F243" s="11">
        <v>208000</v>
      </c>
      <c r="G243" s="14">
        <f t="shared" si="9"/>
        <v>208</v>
      </c>
      <c r="H243" s="14">
        <f t="shared" si="10"/>
        <v>105.39904</v>
      </c>
      <c r="I243" s="15">
        <v>105399.03999999999</v>
      </c>
      <c r="J243" s="14">
        <f t="shared" si="11"/>
        <v>50.672615384615384</v>
      </c>
      <c r="K243" s="7"/>
    </row>
    <row r="244" spans="1:11" ht="47.25" outlineLevel="5" x14ac:dyDescent="0.25">
      <c r="A244" s="9" t="s">
        <v>18</v>
      </c>
      <c r="B244" s="10" t="s">
        <v>134</v>
      </c>
      <c r="C244" s="10" t="s">
        <v>221</v>
      </c>
      <c r="D244" s="10" t="s">
        <v>229</v>
      </c>
      <c r="E244" s="10" t="s">
        <v>19</v>
      </c>
      <c r="F244" s="11">
        <v>208000</v>
      </c>
      <c r="G244" s="14">
        <f t="shared" si="9"/>
        <v>208</v>
      </c>
      <c r="H244" s="14">
        <f t="shared" si="10"/>
        <v>105.39904</v>
      </c>
      <c r="I244" s="15">
        <v>105399.03999999999</v>
      </c>
      <c r="J244" s="14">
        <f t="shared" si="11"/>
        <v>50.672615384615384</v>
      </c>
      <c r="K244" s="7"/>
    </row>
    <row r="245" spans="1:11" ht="78.75" outlineLevel="4" x14ac:dyDescent="0.25">
      <c r="A245" s="9" t="s">
        <v>230</v>
      </c>
      <c r="B245" s="10" t="s">
        <v>134</v>
      </c>
      <c r="C245" s="10" t="s">
        <v>221</v>
      </c>
      <c r="D245" s="10" t="s">
        <v>231</v>
      </c>
      <c r="E245" s="10" t="s">
        <v>7</v>
      </c>
      <c r="F245" s="11">
        <v>4906</v>
      </c>
      <c r="G245" s="14">
        <f t="shared" si="9"/>
        <v>4.9059999999999997</v>
      </c>
      <c r="H245" s="14">
        <f t="shared" si="10"/>
        <v>4.9059999999999997</v>
      </c>
      <c r="I245" s="15">
        <v>4906</v>
      </c>
      <c r="J245" s="14">
        <f t="shared" si="11"/>
        <v>100</v>
      </c>
      <c r="K245" s="7"/>
    </row>
    <row r="246" spans="1:11" ht="47.25" outlineLevel="5" x14ac:dyDescent="0.25">
      <c r="A246" s="9" t="s">
        <v>18</v>
      </c>
      <c r="B246" s="10" t="s">
        <v>134</v>
      </c>
      <c r="C246" s="10" t="s">
        <v>221</v>
      </c>
      <c r="D246" s="10" t="s">
        <v>231</v>
      </c>
      <c r="E246" s="10" t="s">
        <v>19</v>
      </c>
      <c r="F246" s="11">
        <v>4906</v>
      </c>
      <c r="G246" s="14">
        <f t="shared" si="9"/>
        <v>4.9059999999999997</v>
      </c>
      <c r="H246" s="14">
        <f t="shared" si="10"/>
        <v>4.9059999999999997</v>
      </c>
      <c r="I246" s="15">
        <v>4906</v>
      </c>
      <c r="J246" s="14">
        <f t="shared" si="11"/>
        <v>100</v>
      </c>
      <c r="K246" s="7"/>
    </row>
    <row r="247" spans="1:11" ht="31.5" outlineLevel="2" x14ac:dyDescent="0.25">
      <c r="A247" s="9" t="s">
        <v>234</v>
      </c>
      <c r="B247" s="10" t="s">
        <v>134</v>
      </c>
      <c r="C247" s="10" t="s">
        <v>235</v>
      </c>
      <c r="D247" s="10" t="s">
        <v>6</v>
      </c>
      <c r="E247" s="10" t="s">
        <v>7</v>
      </c>
      <c r="F247" s="11">
        <v>1457500</v>
      </c>
      <c r="G247" s="14">
        <f t="shared" si="9"/>
        <v>1457.5</v>
      </c>
      <c r="H247" s="14">
        <f t="shared" si="10"/>
        <v>0</v>
      </c>
      <c r="I247" s="15">
        <v>0</v>
      </c>
      <c r="J247" s="14">
        <f t="shared" si="11"/>
        <v>0</v>
      </c>
      <c r="K247" s="7"/>
    </row>
    <row r="248" spans="1:11" ht="63" outlineLevel="3" x14ac:dyDescent="0.25">
      <c r="A248" s="9" t="s">
        <v>236</v>
      </c>
      <c r="B248" s="10" t="s">
        <v>134</v>
      </c>
      <c r="C248" s="10" t="s">
        <v>235</v>
      </c>
      <c r="D248" s="10" t="s">
        <v>237</v>
      </c>
      <c r="E248" s="10" t="s">
        <v>7</v>
      </c>
      <c r="F248" s="11">
        <v>17500</v>
      </c>
      <c r="G248" s="14">
        <f t="shared" si="9"/>
        <v>17.5</v>
      </c>
      <c r="H248" s="14">
        <f t="shared" si="10"/>
        <v>0</v>
      </c>
      <c r="I248" s="15">
        <v>0</v>
      </c>
      <c r="J248" s="14">
        <f t="shared" si="11"/>
        <v>0</v>
      </c>
      <c r="K248" s="7"/>
    </row>
    <row r="249" spans="1:11" ht="47.25" outlineLevel="4" x14ac:dyDescent="0.25">
      <c r="A249" s="9" t="s">
        <v>238</v>
      </c>
      <c r="B249" s="10" t="s">
        <v>134</v>
      </c>
      <c r="C249" s="10" t="s">
        <v>235</v>
      </c>
      <c r="D249" s="10" t="s">
        <v>239</v>
      </c>
      <c r="E249" s="10" t="s">
        <v>7</v>
      </c>
      <c r="F249" s="11">
        <v>17500</v>
      </c>
      <c r="G249" s="14">
        <f t="shared" si="9"/>
        <v>17.5</v>
      </c>
      <c r="H249" s="14">
        <f t="shared" si="10"/>
        <v>0</v>
      </c>
      <c r="I249" s="15">
        <v>0</v>
      </c>
      <c r="J249" s="14">
        <f t="shared" si="11"/>
        <v>0</v>
      </c>
      <c r="K249" s="7"/>
    </row>
    <row r="250" spans="1:11" ht="47.25" outlineLevel="5" x14ac:dyDescent="0.25">
      <c r="A250" s="9" t="s">
        <v>18</v>
      </c>
      <c r="B250" s="10" t="s">
        <v>134</v>
      </c>
      <c r="C250" s="10" t="s">
        <v>235</v>
      </c>
      <c r="D250" s="10" t="s">
        <v>239</v>
      </c>
      <c r="E250" s="10" t="s">
        <v>19</v>
      </c>
      <c r="F250" s="11">
        <v>17500</v>
      </c>
      <c r="G250" s="14">
        <f t="shared" si="9"/>
        <v>17.5</v>
      </c>
      <c r="H250" s="14">
        <f t="shared" si="10"/>
        <v>0</v>
      </c>
      <c r="I250" s="15">
        <v>0</v>
      </c>
      <c r="J250" s="14">
        <f t="shared" si="11"/>
        <v>0</v>
      </c>
      <c r="K250" s="7"/>
    </row>
    <row r="251" spans="1:11" ht="47.25" outlineLevel="3" x14ac:dyDescent="0.25">
      <c r="A251" s="9" t="s">
        <v>240</v>
      </c>
      <c r="B251" s="10" t="s">
        <v>134</v>
      </c>
      <c r="C251" s="10" t="s">
        <v>235</v>
      </c>
      <c r="D251" s="10" t="s">
        <v>241</v>
      </c>
      <c r="E251" s="10" t="s">
        <v>7</v>
      </c>
      <c r="F251" s="11">
        <v>1440000</v>
      </c>
      <c r="G251" s="14">
        <f t="shared" si="9"/>
        <v>1440</v>
      </c>
      <c r="H251" s="14">
        <f t="shared" si="10"/>
        <v>0</v>
      </c>
      <c r="I251" s="15">
        <v>0</v>
      </c>
      <c r="J251" s="14">
        <f t="shared" si="11"/>
        <v>0</v>
      </c>
      <c r="K251" s="7"/>
    </row>
    <row r="252" spans="1:11" ht="47.25" outlineLevel="4" x14ac:dyDescent="0.25">
      <c r="A252" s="9" t="s">
        <v>242</v>
      </c>
      <c r="B252" s="10" t="s">
        <v>134</v>
      </c>
      <c r="C252" s="10" t="s">
        <v>235</v>
      </c>
      <c r="D252" s="10" t="s">
        <v>243</v>
      </c>
      <c r="E252" s="10" t="s">
        <v>7</v>
      </c>
      <c r="F252" s="11">
        <v>1296000</v>
      </c>
      <c r="G252" s="14">
        <f t="shared" si="9"/>
        <v>1296</v>
      </c>
      <c r="H252" s="14">
        <f t="shared" si="10"/>
        <v>0</v>
      </c>
      <c r="I252" s="15">
        <v>0</v>
      </c>
      <c r="J252" s="14">
        <f t="shared" si="11"/>
        <v>0</v>
      </c>
      <c r="K252" s="7"/>
    </row>
    <row r="253" spans="1:11" ht="47.25" outlineLevel="5" x14ac:dyDescent="0.25">
      <c r="A253" s="9" t="s">
        <v>18</v>
      </c>
      <c r="B253" s="10" t="s">
        <v>134</v>
      </c>
      <c r="C253" s="10" t="s">
        <v>235</v>
      </c>
      <c r="D253" s="10" t="s">
        <v>243</v>
      </c>
      <c r="E253" s="10" t="s">
        <v>19</v>
      </c>
      <c r="F253" s="11">
        <v>1296000</v>
      </c>
      <c r="G253" s="14">
        <f t="shared" si="9"/>
        <v>1296</v>
      </c>
      <c r="H253" s="14">
        <f t="shared" si="10"/>
        <v>0</v>
      </c>
      <c r="I253" s="15">
        <v>0</v>
      </c>
      <c r="J253" s="14">
        <f t="shared" si="11"/>
        <v>0</v>
      </c>
      <c r="K253" s="7"/>
    </row>
    <row r="254" spans="1:11" ht="63" outlineLevel="4" x14ac:dyDescent="0.25">
      <c r="A254" s="9" t="s">
        <v>244</v>
      </c>
      <c r="B254" s="10" t="s">
        <v>134</v>
      </c>
      <c r="C254" s="10" t="s">
        <v>235</v>
      </c>
      <c r="D254" s="10" t="s">
        <v>245</v>
      </c>
      <c r="E254" s="10" t="s">
        <v>7</v>
      </c>
      <c r="F254" s="11">
        <v>144000</v>
      </c>
      <c r="G254" s="14">
        <f t="shared" si="9"/>
        <v>144</v>
      </c>
      <c r="H254" s="14">
        <f t="shared" si="10"/>
        <v>0</v>
      </c>
      <c r="I254" s="15">
        <v>0</v>
      </c>
      <c r="J254" s="14">
        <f t="shared" si="11"/>
        <v>0</v>
      </c>
      <c r="K254" s="7"/>
    </row>
    <row r="255" spans="1:11" ht="47.25" outlineLevel="5" x14ac:dyDescent="0.25">
      <c r="A255" s="9" t="s">
        <v>18</v>
      </c>
      <c r="B255" s="10" t="s">
        <v>134</v>
      </c>
      <c r="C255" s="10" t="s">
        <v>235</v>
      </c>
      <c r="D255" s="10" t="s">
        <v>245</v>
      </c>
      <c r="E255" s="10" t="s">
        <v>19</v>
      </c>
      <c r="F255" s="11">
        <v>144000</v>
      </c>
      <c r="G255" s="14">
        <f t="shared" si="9"/>
        <v>144</v>
      </c>
      <c r="H255" s="14">
        <f t="shared" si="10"/>
        <v>0</v>
      </c>
      <c r="I255" s="15">
        <v>0</v>
      </c>
      <c r="J255" s="14">
        <f t="shared" si="11"/>
        <v>0</v>
      </c>
      <c r="K255" s="7"/>
    </row>
    <row r="256" spans="1:11" ht="31.5" outlineLevel="1" x14ac:dyDescent="0.25">
      <c r="A256" s="9" t="s">
        <v>246</v>
      </c>
      <c r="B256" s="10" t="s">
        <v>134</v>
      </c>
      <c r="C256" s="10" t="s">
        <v>247</v>
      </c>
      <c r="D256" s="10" t="s">
        <v>6</v>
      </c>
      <c r="E256" s="10" t="s">
        <v>7</v>
      </c>
      <c r="F256" s="11">
        <v>10323879</v>
      </c>
      <c r="G256" s="14">
        <f t="shared" si="9"/>
        <v>10323.879000000001</v>
      </c>
      <c r="H256" s="14">
        <f t="shared" si="10"/>
        <v>3918.10455</v>
      </c>
      <c r="I256" s="15">
        <v>3918104.55</v>
      </c>
      <c r="J256" s="14">
        <f t="shared" si="11"/>
        <v>37.951864313791354</v>
      </c>
      <c r="K256" s="7"/>
    </row>
    <row r="257" spans="1:11" outlineLevel="2" x14ac:dyDescent="0.25">
      <c r="A257" s="9" t="s">
        <v>248</v>
      </c>
      <c r="B257" s="10" t="s">
        <v>134</v>
      </c>
      <c r="C257" s="10" t="s">
        <v>249</v>
      </c>
      <c r="D257" s="10" t="s">
        <v>6</v>
      </c>
      <c r="E257" s="10" t="s">
        <v>7</v>
      </c>
      <c r="F257" s="11">
        <v>1432765.26</v>
      </c>
      <c r="G257" s="14">
        <f t="shared" si="9"/>
        <v>1432.7652599999999</v>
      </c>
      <c r="H257" s="14">
        <f t="shared" si="10"/>
        <v>1122.7652499999999</v>
      </c>
      <c r="I257" s="15">
        <v>1122765.25</v>
      </c>
      <c r="J257" s="14">
        <f t="shared" si="11"/>
        <v>78.36351713329509</v>
      </c>
      <c r="K257" s="7"/>
    </row>
    <row r="258" spans="1:11" ht="63" outlineLevel="3" x14ac:dyDescent="0.25">
      <c r="A258" s="9" t="s">
        <v>232</v>
      </c>
      <c r="B258" s="10" t="s">
        <v>134</v>
      </c>
      <c r="C258" s="10" t="s">
        <v>249</v>
      </c>
      <c r="D258" s="10" t="s">
        <v>233</v>
      </c>
      <c r="E258" s="10" t="s">
        <v>7</v>
      </c>
      <c r="F258" s="11">
        <v>1122765.26</v>
      </c>
      <c r="G258" s="14">
        <f t="shared" si="9"/>
        <v>1122.7652599999999</v>
      </c>
      <c r="H258" s="14">
        <f t="shared" si="10"/>
        <v>1122.7652499999999</v>
      </c>
      <c r="I258" s="15">
        <v>1122765.25</v>
      </c>
      <c r="J258" s="14">
        <f t="shared" si="11"/>
        <v>99.999999109341871</v>
      </c>
      <c r="K258" s="7"/>
    </row>
    <row r="259" spans="1:11" ht="47.25" outlineLevel="4" x14ac:dyDescent="0.25">
      <c r="A259" s="9" t="s">
        <v>250</v>
      </c>
      <c r="B259" s="10" t="s">
        <v>134</v>
      </c>
      <c r="C259" s="10" t="s">
        <v>249</v>
      </c>
      <c r="D259" s="10" t="s">
        <v>251</v>
      </c>
      <c r="E259" s="10" t="s">
        <v>7</v>
      </c>
      <c r="F259" s="11">
        <v>178925.84</v>
      </c>
      <c r="G259" s="14">
        <f t="shared" si="9"/>
        <v>178.92583999999999</v>
      </c>
      <c r="H259" s="14">
        <f t="shared" si="10"/>
        <v>178.92582999999999</v>
      </c>
      <c r="I259" s="15">
        <v>178925.83</v>
      </c>
      <c r="J259" s="14">
        <f t="shared" si="11"/>
        <v>99.999994411092317</v>
      </c>
      <c r="K259" s="7"/>
    </row>
    <row r="260" spans="1:11" ht="47.25" outlineLevel="5" x14ac:dyDescent="0.25">
      <c r="A260" s="9" t="s">
        <v>252</v>
      </c>
      <c r="B260" s="10" t="s">
        <v>134</v>
      </c>
      <c r="C260" s="10" t="s">
        <v>249</v>
      </c>
      <c r="D260" s="10" t="s">
        <v>251</v>
      </c>
      <c r="E260" s="10" t="s">
        <v>253</v>
      </c>
      <c r="F260" s="11">
        <v>178925.84</v>
      </c>
      <c r="G260" s="14">
        <f t="shared" si="9"/>
        <v>178.92583999999999</v>
      </c>
      <c r="H260" s="14">
        <f t="shared" si="10"/>
        <v>178.92582999999999</v>
      </c>
      <c r="I260" s="15">
        <v>178925.83</v>
      </c>
      <c r="J260" s="14">
        <f t="shared" si="11"/>
        <v>99.999994411092317</v>
      </c>
      <c r="K260" s="7"/>
    </row>
    <row r="261" spans="1:11" ht="31.5" outlineLevel="4" x14ac:dyDescent="0.25">
      <c r="A261" s="9" t="s">
        <v>254</v>
      </c>
      <c r="B261" s="10" t="s">
        <v>134</v>
      </c>
      <c r="C261" s="10" t="s">
        <v>249</v>
      </c>
      <c r="D261" s="10" t="s">
        <v>255</v>
      </c>
      <c r="E261" s="10" t="s">
        <v>7</v>
      </c>
      <c r="F261" s="11">
        <v>764517.96</v>
      </c>
      <c r="G261" s="14">
        <f t="shared" si="9"/>
        <v>764.51796000000002</v>
      </c>
      <c r="H261" s="14">
        <f t="shared" si="10"/>
        <v>764.51796000000002</v>
      </c>
      <c r="I261" s="15">
        <v>764517.96</v>
      </c>
      <c r="J261" s="14">
        <f t="shared" si="11"/>
        <v>100</v>
      </c>
      <c r="K261" s="7"/>
    </row>
    <row r="262" spans="1:11" ht="47.25" outlineLevel="5" x14ac:dyDescent="0.25">
      <c r="A262" s="9" t="s">
        <v>252</v>
      </c>
      <c r="B262" s="10" t="s">
        <v>134</v>
      </c>
      <c r="C262" s="10" t="s">
        <v>249</v>
      </c>
      <c r="D262" s="10" t="s">
        <v>255</v>
      </c>
      <c r="E262" s="10" t="s">
        <v>253</v>
      </c>
      <c r="F262" s="11">
        <v>764517.96</v>
      </c>
      <c r="G262" s="14">
        <f t="shared" si="9"/>
        <v>764.51796000000002</v>
      </c>
      <c r="H262" s="14">
        <f t="shared" si="10"/>
        <v>764.51796000000002</v>
      </c>
      <c r="I262" s="15">
        <v>764517.96</v>
      </c>
      <c r="J262" s="14">
        <f t="shared" si="11"/>
        <v>100</v>
      </c>
      <c r="K262" s="7"/>
    </row>
    <row r="263" spans="1:11" ht="47.25" outlineLevel="4" x14ac:dyDescent="0.25">
      <c r="A263" s="9" t="s">
        <v>256</v>
      </c>
      <c r="B263" s="10" t="s">
        <v>134</v>
      </c>
      <c r="C263" s="10" t="s">
        <v>249</v>
      </c>
      <c r="D263" s="10" t="s">
        <v>257</v>
      </c>
      <c r="E263" s="10" t="s">
        <v>7</v>
      </c>
      <c r="F263" s="11">
        <v>179321.46</v>
      </c>
      <c r="G263" s="14">
        <f t="shared" si="9"/>
        <v>179.32146</v>
      </c>
      <c r="H263" s="14">
        <f t="shared" si="10"/>
        <v>179.32146</v>
      </c>
      <c r="I263" s="15">
        <v>179321.46</v>
      </c>
      <c r="J263" s="14">
        <f t="shared" si="11"/>
        <v>100</v>
      </c>
      <c r="K263" s="7"/>
    </row>
    <row r="264" spans="1:11" ht="47.25" outlineLevel="5" x14ac:dyDescent="0.25">
      <c r="A264" s="9" t="s">
        <v>252</v>
      </c>
      <c r="B264" s="10" t="s">
        <v>134</v>
      </c>
      <c r="C264" s="10" t="s">
        <v>249</v>
      </c>
      <c r="D264" s="10" t="s">
        <v>257</v>
      </c>
      <c r="E264" s="10" t="s">
        <v>253</v>
      </c>
      <c r="F264" s="11">
        <v>179321.46</v>
      </c>
      <c r="G264" s="14">
        <f t="shared" si="9"/>
        <v>179.32146</v>
      </c>
      <c r="H264" s="14">
        <f t="shared" si="10"/>
        <v>179.32146</v>
      </c>
      <c r="I264" s="15">
        <v>179321.46</v>
      </c>
      <c r="J264" s="14">
        <f t="shared" si="11"/>
        <v>100</v>
      </c>
      <c r="K264" s="7"/>
    </row>
    <row r="265" spans="1:11" ht="47.25" outlineLevel="3" x14ac:dyDescent="0.25">
      <c r="A265" s="9" t="s">
        <v>240</v>
      </c>
      <c r="B265" s="10" t="s">
        <v>134</v>
      </c>
      <c r="C265" s="10" t="s">
        <v>249</v>
      </c>
      <c r="D265" s="10" t="s">
        <v>241</v>
      </c>
      <c r="E265" s="10" t="s">
        <v>7</v>
      </c>
      <c r="F265" s="11">
        <v>310000</v>
      </c>
      <c r="G265" s="14">
        <f t="shared" ref="G265:G328" si="12">F265/1000</f>
        <v>310</v>
      </c>
      <c r="H265" s="14">
        <f t="shared" ref="H265:H328" si="13">I265/1000</f>
        <v>0</v>
      </c>
      <c r="I265" s="15">
        <v>0</v>
      </c>
      <c r="J265" s="14">
        <f t="shared" ref="J265:J328" si="14">I265/F265*100</f>
        <v>0</v>
      </c>
      <c r="K265" s="7"/>
    </row>
    <row r="266" spans="1:11" ht="47.25" outlineLevel="4" x14ac:dyDescent="0.25">
      <c r="A266" s="9" t="s">
        <v>258</v>
      </c>
      <c r="B266" s="10" t="s">
        <v>134</v>
      </c>
      <c r="C266" s="10" t="s">
        <v>249</v>
      </c>
      <c r="D266" s="10" t="s">
        <v>259</v>
      </c>
      <c r="E266" s="10" t="s">
        <v>7</v>
      </c>
      <c r="F266" s="11">
        <v>310000</v>
      </c>
      <c r="G266" s="14">
        <f t="shared" si="12"/>
        <v>310</v>
      </c>
      <c r="H266" s="14">
        <f t="shared" si="13"/>
        <v>0</v>
      </c>
      <c r="I266" s="15">
        <v>0</v>
      </c>
      <c r="J266" s="14">
        <f t="shared" si="14"/>
        <v>0</v>
      </c>
      <c r="K266" s="7"/>
    </row>
    <row r="267" spans="1:11" ht="47.25" outlineLevel="5" x14ac:dyDescent="0.25">
      <c r="A267" s="9" t="s">
        <v>18</v>
      </c>
      <c r="B267" s="10" t="s">
        <v>134</v>
      </c>
      <c r="C267" s="10" t="s">
        <v>249</v>
      </c>
      <c r="D267" s="10" t="s">
        <v>259</v>
      </c>
      <c r="E267" s="10" t="s">
        <v>19</v>
      </c>
      <c r="F267" s="11">
        <v>310000</v>
      </c>
      <c r="G267" s="14">
        <f t="shared" si="12"/>
        <v>310</v>
      </c>
      <c r="H267" s="14">
        <f t="shared" si="13"/>
        <v>0</v>
      </c>
      <c r="I267" s="15">
        <v>0</v>
      </c>
      <c r="J267" s="14">
        <f t="shared" si="14"/>
        <v>0</v>
      </c>
      <c r="K267" s="7"/>
    </row>
    <row r="268" spans="1:11" outlineLevel="2" x14ac:dyDescent="0.25">
      <c r="A268" s="9" t="s">
        <v>260</v>
      </c>
      <c r="B268" s="10" t="s">
        <v>134</v>
      </c>
      <c r="C268" s="10" t="s">
        <v>261</v>
      </c>
      <c r="D268" s="10" t="s">
        <v>6</v>
      </c>
      <c r="E268" s="10" t="s">
        <v>7</v>
      </c>
      <c r="F268" s="11">
        <v>8891113.7400000002</v>
      </c>
      <c r="G268" s="14">
        <f t="shared" si="12"/>
        <v>8891.1137400000007</v>
      </c>
      <c r="H268" s="14">
        <f t="shared" si="13"/>
        <v>2795.3392999999996</v>
      </c>
      <c r="I268" s="15">
        <v>2795339.3</v>
      </c>
      <c r="J268" s="14">
        <f t="shared" si="14"/>
        <v>31.439697902233782</v>
      </c>
      <c r="K268" s="7"/>
    </row>
    <row r="269" spans="1:11" ht="78.75" outlineLevel="3" x14ac:dyDescent="0.25">
      <c r="A269" s="9" t="s">
        <v>152</v>
      </c>
      <c r="B269" s="10" t="s">
        <v>134</v>
      </c>
      <c r="C269" s="10" t="s">
        <v>261</v>
      </c>
      <c r="D269" s="10" t="s">
        <v>153</v>
      </c>
      <c r="E269" s="10" t="s">
        <v>7</v>
      </c>
      <c r="F269" s="11">
        <v>2043411.11</v>
      </c>
      <c r="G269" s="14">
        <f t="shared" si="12"/>
        <v>2043.41111</v>
      </c>
      <c r="H269" s="14">
        <f t="shared" si="13"/>
        <v>0</v>
      </c>
      <c r="I269" s="15">
        <v>0</v>
      </c>
      <c r="J269" s="14">
        <f t="shared" si="14"/>
        <v>0</v>
      </c>
      <c r="K269" s="7"/>
    </row>
    <row r="270" spans="1:11" ht="47.25" outlineLevel="4" x14ac:dyDescent="0.25">
      <c r="A270" s="9" t="s">
        <v>262</v>
      </c>
      <c r="B270" s="10" t="s">
        <v>134</v>
      </c>
      <c r="C270" s="10" t="s">
        <v>261</v>
      </c>
      <c r="D270" s="10" t="s">
        <v>263</v>
      </c>
      <c r="E270" s="10" t="s">
        <v>7</v>
      </c>
      <c r="F270" s="11">
        <v>209285.11</v>
      </c>
      <c r="G270" s="14">
        <f t="shared" si="12"/>
        <v>209.28510999999997</v>
      </c>
      <c r="H270" s="14">
        <f t="shared" si="13"/>
        <v>0</v>
      </c>
      <c r="I270" s="15">
        <v>0</v>
      </c>
      <c r="J270" s="14">
        <f t="shared" si="14"/>
        <v>0</v>
      </c>
      <c r="K270" s="7"/>
    </row>
    <row r="271" spans="1:11" ht="47.25" outlineLevel="5" x14ac:dyDescent="0.25">
      <c r="A271" s="9" t="s">
        <v>18</v>
      </c>
      <c r="B271" s="10" t="s">
        <v>134</v>
      </c>
      <c r="C271" s="10" t="s">
        <v>261</v>
      </c>
      <c r="D271" s="10" t="s">
        <v>263</v>
      </c>
      <c r="E271" s="10" t="s">
        <v>19</v>
      </c>
      <c r="F271" s="11">
        <v>209285.11</v>
      </c>
      <c r="G271" s="14">
        <f t="shared" si="12"/>
        <v>209.28510999999997</v>
      </c>
      <c r="H271" s="14">
        <f t="shared" si="13"/>
        <v>0</v>
      </c>
      <c r="I271" s="15">
        <v>0</v>
      </c>
      <c r="J271" s="14">
        <f t="shared" si="14"/>
        <v>0</v>
      </c>
      <c r="K271" s="7"/>
    </row>
    <row r="272" spans="1:11" ht="94.5" outlineLevel="4" x14ac:dyDescent="0.25">
      <c r="A272" s="9" t="s">
        <v>264</v>
      </c>
      <c r="B272" s="10" t="s">
        <v>134</v>
      </c>
      <c r="C272" s="10" t="s">
        <v>261</v>
      </c>
      <c r="D272" s="10" t="s">
        <v>265</v>
      </c>
      <c r="E272" s="10" t="s">
        <v>7</v>
      </c>
      <c r="F272" s="11">
        <v>1104126</v>
      </c>
      <c r="G272" s="14">
        <f t="shared" si="12"/>
        <v>1104.126</v>
      </c>
      <c r="H272" s="14">
        <f t="shared" si="13"/>
        <v>0</v>
      </c>
      <c r="I272" s="15">
        <v>0</v>
      </c>
      <c r="J272" s="14">
        <f t="shared" si="14"/>
        <v>0</v>
      </c>
      <c r="K272" s="7"/>
    </row>
    <row r="273" spans="1:11" ht="47.25" outlineLevel="5" x14ac:dyDescent="0.25">
      <c r="A273" s="9" t="s">
        <v>18</v>
      </c>
      <c r="B273" s="10" t="s">
        <v>134</v>
      </c>
      <c r="C273" s="10" t="s">
        <v>261</v>
      </c>
      <c r="D273" s="10" t="s">
        <v>265</v>
      </c>
      <c r="E273" s="10" t="s">
        <v>19</v>
      </c>
      <c r="F273" s="11">
        <v>1104126</v>
      </c>
      <c r="G273" s="14">
        <f t="shared" si="12"/>
        <v>1104.126</v>
      </c>
      <c r="H273" s="14">
        <f t="shared" si="13"/>
        <v>0</v>
      </c>
      <c r="I273" s="15">
        <v>0</v>
      </c>
      <c r="J273" s="14">
        <f t="shared" si="14"/>
        <v>0</v>
      </c>
      <c r="K273" s="7"/>
    </row>
    <row r="274" spans="1:11" ht="110.25" outlineLevel="4" x14ac:dyDescent="0.25">
      <c r="A274" s="9" t="s">
        <v>266</v>
      </c>
      <c r="B274" s="10" t="s">
        <v>134</v>
      </c>
      <c r="C274" s="10" t="s">
        <v>261</v>
      </c>
      <c r="D274" s="10" t="s">
        <v>267</v>
      </c>
      <c r="E274" s="10" t="s">
        <v>7</v>
      </c>
      <c r="F274" s="11">
        <v>730000</v>
      </c>
      <c r="G274" s="14">
        <f t="shared" si="12"/>
        <v>730</v>
      </c>
      <c r="H274" s="14">
        <f t="shared" si="13"/>
        <v>0</v>
      </c>
      <c r="I274" s="15">
        <v>0</v>
      </c>
      <c r="J274" s="14">
        <f t="shared" si="14"/>
        <v>0</v>
      </c>
      <c r="K274" s="7"/>
    </row>
    <row r="275" spans="1:11" ht="47.25" outlineLevel="5" x14ac:dyDescent="0.25">
      <c r="A275" s="9" t="s">
        <v>18</v>
      </c>
      <c r="B275" s="10" t="s">
        <v>134</v>
      </c>
      <c r="C275" s="10" t="s">
        <v>261</v>
      </c>
      <c r="D275" s="10" t="s">
        <v>267</v>
      </c>
      <c r="E275" s="10" t="s">
        <v>19</v>
      </c>
      <c r="F275" s="11">
        <v>730000</v>
      </c>
      <c r="G275" s="14">
        <f t="shared" si="12"/>
        <v>730</v>
      </c>
      <c r="H275" s="14">
        <f t="shared" si="13"/>
        <v>0</v>
      </c>
      <c r="I275" s="15">
        <v>0</v>
      </c>
      <c r="J275" s="14">
        <f t="shared" si="14"/>
        <v>0</v>
      </c>
      <c r="K275" s="7"/>
    </row>
    <row r="276" spans="1:11" ht="47.25" outlineLevel="3" x14ac:dyDescent="0.25">
      <c r="A276" s="9" t="s">
        <v>168</v>
      </c>
      <c r="B276" s="10" t="s">
        <v>134</v>
      </c>
      <c r="C276" s="10" t="s">
        <v>261</v>
      </c>
      <c r="D276" s="10" t="s">
        <v>169</v>
      </c>
      <c r="E276" s="10" t="s">
        <v>7</v>
      </c>
      <c r="F276" s="11">
        <v>550402.63</v>
      </c>
      <c r="G276" s="14">
        <f t="shared" si="12"/>
        <v>550.40263000000004</v>
      </c>
      <c r="H276" s="14">
        <f t="shared" si="13"/>
        <v>519.55666999999994</v>
      </c>
      <c r="I276" s="15">
        <v>519556.67</v>
      </c>
      <c r="J276" s="14">
        <f t="shared" si="14"/>
        <v>94.395746255790954</v>
      </c>
      <c r="K276" s="7"/>
    </row>
    <row r="277" spans="1:11" ht="47.25" outlineLevel="4" x14ac:dyDescent="0.25">
      <c r="A277" s="9" t="s">
        <v>170</v>
      </c>
      <c r="B277" s="10" t="s">
        <v>134</v>
      </c>
      <c r="C277" s="10" t="s">
        <v>261</v>
      </c>
      <c r="D277" s="10" t="s">
        <v>171</v>
      </c>
      <c r="E277" s="10" t="s">
        <v>7</v>
      </c>
      <c r="F277" s="11">
        <v>550402.63</v>
      </c>
      <c r="G277" s="14">
        <f t="shared" si="12"/>
        <v>550.40263000000004</v>
      </c>
      <c r="H277" s="14">
        <f t="shared" si="13"/>
        <v>519.55666999999994</v>
      </c>
      <c r="I277" s="15">
        <v>519556.67</v>
      </c>
      <c r="J277" s="14">
        <f t="shared" si="14"/>
        <v>94.395746255790954</v>
      </c>
      <c r="K277" s="7"/>
    </row>
    <row r="278" spans="1:11" ht="47.25" outlineLevel="5" x14ac:dyDescent="0.25">
      <c r="A278" s="9" t="s">
        <v>18</v>
      </c>
      <c r="B278" s="10" t="s">
        <v>134</v>
      </c>
      <c r="C278" s="10" t="s">
        <v>261</v>
      </c>
      <c r="D278" s="10" t="s">
        <v>171</v>
      </c>
      <c r="E278" s="10" t="s">
        <v>19</v>
      </c>
      <c r="F278" s="11">
        <v>550402.63</v>
      </c>
      <c r="G278" s="14">
        <f t="shared" si="12"/>
        <v>550.40263000000004</v>
      </c>
      <c r="H278" s="14">
        <f t="shared" si="13"/>
        <v>519.55666999999994</v>
      </c>
      <c r="I278" s="15">
        <v>519556.67</v>
      </c>
      <c r="J278" s="14">
        <f t="shared" si="14"/>
        <v>94.395746255790954</v>
      </c>
      <c r="K278" s="7"/>
    </row>
    <row r="279" spans="1:11" ht="63" outlineLevel="3" x14ac:dyDescent="0.25">
      <c r="A279" s="9" t="s">
        <v>37</v>
      </c>
      <c r="B279" s="10" t="s">
        <v>134</v>
      </c>
      <c r="C279" s="10" t="s">
        <v>261</v>
      </c>
      <c r="D279" s="10" t="s">
        <v>38</v>
      </c>
      <c r="E279" s="10" t="s">
        <v>7</v>
      </c>
      <c r="F279" s="11">
        <v>6297300</v>
      </c>
      <c r="G279" s="14">
        <f t="shared" si="12"/>
        <v>6297.3</v>
      </c>
      <c r="H279" s="14">
        <f t="shared" si="13"/>
        <v>2275.7826299999997</v>
      </c>
      <c r="I279" s="15">
        <v>2275782.63</v>
      </c>
      <c r="J279" s="14">
        <f t="shared" si="14"/>
        <v>36.139021961793148</v>
      </c>
      <c r="K279" s="7"/>
    </row>
    <row r="280" spans="1:11" ht="31.5" outlineLevel="4" x14ac:dyDescent="0.25">
      <c r="A280" s="9" t="s">
        <v>268</v>
      </c>
      <c r="B280" s="10" t="s">
        <v>134</v>
      </c>
      <c r="C280" s="10" t="s">
        <v>261</v>
      </c>
      <c r="D280" s="10" t="s">
        <v>269</v>
      </c>
      <c r="E280" s="10" t="s">
        <v>7</v>
      </c>
      <c r="F280" s="11">
        <v>700000</v>
      </c>
      <c r="G280" s="14">
        <f t="shared" si="12"/>
        <v>700</v>
      </c>
      <c r="H280" s="14">
        <f t="shared" si="13"/>
        <v>0</v>
      </c>
      <c r="I280" s="15">
        <v>0</v>
      </c>
      <c r="J280" s="14">
        <f t="shared" si="14"/>
        <v>0</v>
      </c>
      <c r="K280" s="7"/>
    </row>
    <row r="281" spans="1:11" ht="47.25" outlineLevel="5" x14ac:dyDescent="0.25">
      <c r="A281" s="9" t="s">
        <v>18</v>
      </c>
      <c r="B281" s="10" t="s">
        <v>134</v>
      </c>
      <c r="C281" s="10" t="s">
        <v>261</v>
      </c>
      <c r="D281" s="10" t="s">
        <v>269</v>
      </c>
      <c r="E281" s="10" t="s">
        <v>19</v>
      </c>
      <c r="F281" s="11">
        <v>700000</v>
      </c>
      <c r="G281" s="14">
        <f t="shared" si="12"/>
        <v>700</v>
      </c>
      <c r="H281" s="14">
        <f t="shared" si="13"/>
        <v>0</v>
      </c>
      <c r="I281" s="15">
        <v>0</v>
      </c>
      <c r="J281" s="14">
        <f t="shared" si="14"/>
        <v>0</v>
      </c>
      <c r="K281" s="7"/>
    </row>
    <row r="282" spans="1:11" ht="47.25" outlineLevel="4" x14ac:dyDescent="0.25">
      <c r="A282" s="9" t="s">
        <v>262</v>
      </c>
      <c r="B282" s="10" t="s">
        <v>134</v>
      </c>
      <c r="C282" s="10" t="s">
        <v>261</v>
      </c>
      <c r="D282" s="10" t="s">
        <v>270</v>
      </c>
      <c r="E282" s="10" t="s">
        <v>7</v>
      </c>
      <c r="F282" s="11">
        <v>2660000</v>
      </c>
      <c r="G282" s="14">
        <f t="shared" si="12"/>
        <v>2660</v>
      </c>
      <c r="H282" s="14">
        <f t="shared" si="13"/>
        <v>36.752499999999998</v>
      </c>
      <c r="I282" s="15">
        <v>36752.5</v>
      </c>
      <c r="J282" s="14">
        <f t="shared" si="14"/>
        <v>1.381672932330827</v>
      </c>
      <c r="K282" s="7"/>
    </row>
    <row r="283" spans="1:11" ht="47.25" outlineLevel="5" x14ac:dyDescent="0.25">
      <c r="A283" s="9" t="s">
        <v>18</v>
      </c>
      <c r="B283" s="10" t="s">
        <v>134</v>
      </c>
      <c r="C283" s="10" t="s">
        <v>261</v>
      </c>
      <c r="D283" s="10" t="s">
        <v>270</v>
      </c>
      <c r="E283" s="10" t="s">
        <v>19</v>
      </c>
      <c r="F283" s="11">
        <v>2660000</v>
      </c>
      <c r="G283" s="14">
        <f t="shared" si="12"/>
        <v>2660</v>
      </c>
      <c r="H283" s="14">
        <f t="shared" si="13"/>
        <v>36.752499999999998</v>
      </c>
      <c r="I283" s="15">
        <v>36752.5</v>
      </c>
      <c r="J283" s="14">
        <f t="shared" si="14"/>
        <v>1.381672932330827</v>
      </c>
      <c r="K283" s="7"/>
    </row>
    <row r="284" spans="1:11" ht="63" outlineLevel="4" x14ac:dyDescent="0.25">
      <c r="A284" s="9" t="s">
        <v>271</v>
      </c>
      <c r="B284" s="10" t="s">
        <v>134</v>
      </c>
      <c r="C284" s="10" t="s">
        <v>261</v>
      </c>
      <c r="D284" s="10" t="s">
        <v>272</v>
      </c>
      <c r="E284" s="10" t="s">
        <v>7</v>
      </c>
      <c r="F284" s="11">
        <v>2790400</v>
      </c>
      <c r="G284" s="14">
        <f t="shared" si="12"/>
        <v>2790.4</v>
      </c>
      <c r="H284" s="14">
        <f t="shared" si="13"/>
        <v>2092.13013</v>
      </c>
      <c r="I284" s="15">
        <v>2092130.13</v>
      </c>
      <c r="J284" s="14">
        <f t="shared" si="14"/>
        <v>74.975993764334859</v>
      </c>
      <c r="K284" s="7"/>
    </row>
    <row r="285" spans="1:11" ht="47.25" outlineLevel="5" x14ac:dyDescent="0.25">
      <c r="A285" s="9" t="s">
        <v>18</v>
      </c>
      <c r="B285" s="10" t="s">
        <v>134</v>
      </c>
      <c r="C285" s="10" t="s">
        <v>261</v>
      </c>
      <c r="D285" s="10" t="s">
        <v>272</v>
      </c>
      <c r="E285" s="10" t="s">
        <v>19</v>
      </c>
      <c r="F285" s="11">
        <v>2790400</v>
      </c>
      <c r="G285" s="14">
        <f t="shared" si="12"/>
        <v>2790.4</v>
      </c>
      <c r="H285" s="14">
        <f t="shared" si="13"/>
        <v>2092.13013</v>
      </c>
      <c r="I285" s="15">
        <v>2092130.13</v>
      </c>
      <c r="J285" s="14">
        <f t="shared" si="14"/>
        <v>74.975993764334859</v>
      </c>
      <c r="K285" s="7"/>
    </row>
    <row r="286" spans="1:11" ht="78.75" outlineLevel="4" x14ac:dyDescent="0.25">
      <c r="A286" s="9" t="s">
        <v>273</v>
      </c>
      <c r="B286" s="10" t="s">
        <v>134</v>
      </c>
      <c r="C286" s="10" t="s">
        <v>261</v>
      </c>
      <c r="D286" s="10" t="s">
        <v>274</v>
      </c>
      <c r="E286" s="10" t="s">
        <v>7</v>
      </c>
      <c r="F286" s="11">
        <v>146900</v>
      </c>
      <c r="G286" s="14">
        <f t="shared" si="12"/>
        <v>146.9</v>
      </c>
      <c r="H286" s="14">
        <f t="shared" si="13"/>
        <v>146.9</v>
      </c>
      <c r="I286" s="15">
        <v>146900</v>
      </c>
      <c r="J286" s="14">
        <f t="shared" si="14"/>
        <v>100</v>
      </c>
      <c r="K286" s="7"/>
    </row>
    <row r="287" spans="1:11" ht="47.25" outlineLevel="5" x14ac:dyDescent="0.25">
      <c r="A287" s="9" t="s">
        <v>18</v>
      </c>
      <c r="B287" s="10" t="s">
        <v>134</v>
      </c>
      <c r="C287" s="10" t="s">
        <v>261</v>
      </c>
      <c r="D287" s="10" t="s">
        <v>274</v>
      </c>
      <c r="E287" s="10" t="s">
        <v>19</v>
      </c>
      <c r="F287" s="11">
        <v>146900</v>
      </c>
      <c r="G287" s="14">
        <f t="shared" si="12"/>
        <v>146.9</v>
      </c>
      <c r="H287" s="14">
        <f t="shared" si="13"/>
        <v>146.9</v>
      </c>
      <c r="I287" s="15">
        <v>146900</v>
      </c>
      <c r="J287" s="14">
        <f t="shared" si="14"/>
        <v>100</v>
      </c>
      <c r="K287" s="7"/>
    </row>
    <row r="288" spans="1:11" ht="31.5" outlineLevel="1" x14ac:dyDescent="0.25">
      <c r="A288" s="9" t="s">
        <v>275</v>
      </c>
      <c r="B288" s="10" t="s">
        <v>134</v>
      </c>
      <c r="C288" s="10" t="s">
        <v>276</v>
      </c>
      <c r="D288" s="10" t="s">
        <v>6</v>
      </c>
      <c r="E288" s="10" t="s">
        <v>7</v>
      </c>
      <c r="F288" s="11">
        <v>3062596.46</v>
      </c>
      <c r="G288" s="14">
        <f t="shared" si="12"/>
        <v>3062.5964599999998</v>
      </c>
      <c r="H288" s="14">
        <f t="shared" si="13"/>
        <v>126.776</v>
      </c>
      <c r="I288" s="15">
        <v>126776</v>
      </c>
      <c r="J288" s="14">
        <f t="shared" si="14"/>
        <v>4.1394941075586562</v>
      </c>
      <c r="K288" s="7"/>
    </row>
    <row r="289" spans="1:11" ht="31.5" outlineLevel="2" x14ac:dyDescent="0.25">
      <c r="A289" s="9" t="s">
        <v>277</v>
      </c>
      <c r="B289" s="10" t="s">
        <v>134</v>
      </c>
      <c r="C289" s="10" t="s">
        <v>278</v>
      </c>
      <c r="D289" s="10" t="s">
        <v>6</v>
      </c>
      <c r="E289" s="10" t="s">
        <v>7</v>
      </c>
      <c r="F289" s="11">
        <v>3062596.46</v>
      </c>
      <c r="G289" s="14">
        <f t="shared" si="12"/>
        <v>3062.5964599999998</v>
      </c>
      <c r="H289" s="14">
        <f t="shared" si="13"/>
        <v>126.776</v>
      </c>
      <c r="I289" s="15">
        <v>126776</v>
      </c>
      <c r="J289" s="14">
        <f t="shared" si="14"/>
        <v>4.1394941075586562</v>
      </c>
      <c r="K289" s="7"/>
    </row>
    <row r="290" spans="1:11" ht="47.25" outlineLevel="3" x14ac:dyDescent="0.25">
      <c r="A290" s="9" t="s">
        <v>202</v>
      </c>
      <c r="B290" s="10" t="s">
        <v>134</v>
      </c>
      <c r="C290" s="10" t="s">
        <v>278</v>
      </c>
      <c r="D290" s="10" t="s">
        <v>203</v>
      </c>
      <c r="E290" s="10" t="s">
        <v>7</v>
      </c>
      <c r="F290" s="11">
        <v>3062596.46</v>
      </c>
      <c r="G290" s="14">
        <f t="shared" si="12"/>
        <v>3062.5964599999998</v>
      </c>
      <c r="H290" s="14">
        <f t="shared" si="13"/>
        <v>126.776</v>
      </c>
      <c r="I290" s="15">
        <v>126776</v>
      </c>
      <c r="J290" s="14">
        <f t="shared" si="14"/>
        <v>4.1394941075586562</v>
      </c>
      <c r="K290" s="7"/>
    </row>
    <row r="291" spans="1:11" ht="31.5" outlineLevel="4" x14ac:dyDescent="0.25">
      <c r="A291" s="9" t="s">
        <v>204</v>
      </c>
      <c r="B291" s="10" t="s">
        <v>134</v>
      </c>
      <c r="C291" s="10" t="s">
        <v>278</v>
      </c>
      <c r="D291" s="10" t="s">
        <v>205</v>
      </c>
      <c r="E291" s="10" t="s">
        <v>7</v>
      </c>
      <c r="F291" s="11">
        <v>195000</v>
      </c>
      <c r="G291" s="14">
        <f t="shared" si="12"/>
        <v>195</v>
      </c>
      <c r="H291" s="14">
        <f t="shared" si="13"/>
        <v>5</v>
      </c>
      <c r="I291" s="15">
        <v>5000</v>
      </c>
      <c r="J291" s="14">
        <f t="shared" si="14"/>
        <v>2.5641025641025639</v>
      </c>
      <c r="K291" s="7"/>
    </row>
    <row r="292" spans="1:11" ht="47.25" outlineLevel="5" x14ac:dyDescent="0.25">
      <c r="A292" s="9" t="s">
        <v>18</v>
      </c>
      <c r="B292" s="10" t="s">
        <v>134</v>
      </c>
      <c r="C292" s="10" t="s">
        <v>278</v>
      </c>
      <c r="D292" s="10" t="s">
        <v>205</v>
      </c>
      <c r="E292" s="10" t="s">
        <v>19</v>
      </c>
      <c r="F292" s="11">
        <v>195000</v>
      </c>
      <c r="G292" s="14">
        <f t="shared" si="12"/>
        <v>195</v>
      </c>
      <c r="H292" s="14">
        <f t="shared" si="13"/>
        <v>5</v>
      </c>
      <c r="I292" s="15">
        <v>5000</v>
      </c>
      <c r="J292" s="14">
        <f t="shared" si="14"/>
        <v>2.5641025641025639</v>
      </c>
      <c r="K292" s="7"/>
    </row>
    <row r="293" spans="1:11" ht="47.25" outlineLevel="4" x14ac:dyDescent="0.25">
      <c r="A293" s="9" t="s">
        <v>279</v>
      </c>
      <c r="B293" s="10" t="s">
        <v>134</v>
      </c>
      <c r="C293" s="10" t="s">
        <v>278</v>
      </c>
      <c r="D293" s="10" t="s">
        <v>280</v>
      </c>
      <c r="E293" s="10" t="s">
        <v>7</v>
      </c>
      <c r="F293" s="11">
        <v>2867596.46</v>
      </c>
      <c r="G293" s="14">
        <f t="shared" si="12"/>
        <v>2867.5964599999998</v>
      </c>
      <c r="H293" s="14">
        <f t="shared" si="13"/>
        <v>121.776</v>
      </c>
      <c r="I293" s="15">
        <v>121776</v>
      </c>
      <c r="J293" s="14">
        <f t="shared" si="14"/>
        <v>4.2466226227661057</v>
      </c>
      <c r="K293" s="7"/>
    </row>
    <row r="294" spans="1:11" ht="47.25" outlineLevel="5" x14ac:dyDescent="0.25">
      <c r="A294" s="9" t="s">
        <v>18</v>
      </c>
      <c r="B294" s="10" t="s">
        <v>134</v>
      </c>
      <c r="C294" s="10" t="s">
        <v>278</v>
      </c>
      <c r="D294" s="10" t="s">
        <v>280</v>
      </c>
      <c r="E294" s="10" t="s">
        <v>19</v>
      </c>
      <c r="F294" s="11">
        <v>2867596.46</v>
      </c>
      <c r="G294" s="14">
        <f t="shared" si="12"/>
        <v>2867.5964599999998</v>
      </c>
      <c r="H294" s="14">
        <f t="shared" si="13"/>
        <v>121.776</v>
      </c>
      <c r="I294" s="15">
        <v>121776</v>
      </c>
      <c r="J294" s="14">
        <f t="shared" si="14"/>
        <v>4.2466226227661057</v>
      </c>
      <c r="K294" s="7"/>
    </row>
    <row r="295" spans="1:11" outlineLevel="1" x14ac:dyDescent="0.25">
      <c r="A295" s="9" t="s">
        <v>21</v>
      </c>
      <c r="B295" s="10" t="s">
        <v>134</v>
      </c>
      <c r="C295" s="10" t="s">
        <v>22</v>
      </c>
      <c r="D295" s="10" t="s">
        <v>6</v>
      </c>
      <c r="E295" s="10" t="s">
        <v>7</v>
      </c>
      <c r="F295" s="11">
        <v>17503730</v>
      </c>
      <c r="G295" s="14">
        <f t="shared" si="12"/>
        <v>17503.73</v>
      </c>
      <c r="H295" s="14">
        <f t="shared" si="13"/>
        <v>9489.7463499999994</v>
      </c>
      <c r="I295" s="15">
        <v>9489746.3499999996</v>
      </c>
      <c r="J295" s="14">
        <f t="shared" si="14"/>
        <v>54.21556633928882</v>
      </c>
      <c r="K295" s="7"/>
    </row>
    <row r="296" spans="1:11" ht="31.5" outlineLevel="2" x14ac:dyDescent="0.25">
      <c r="A296" s="9" t="s">
        <v>68</v>
      </c>
      <c r="B296" s="10" t="s">
        <v>134</v>
      </c>
      <c r="C296" s="10" t="s">
        <v>69</v>
      </c>
      <c r="D296" s="10" t="s">
        <v>6</v>
      </c>
      <c r="E296" s="10" t="s">
        <v>7</v>
      </c>
      <c r="F296" s="11">
        <v>17326460</v>
      </c>
      <c r="G296" s="14">
        <f t="shared" si="12"/>
        <v>17326.46</v>
      </c>
      <c r="H296" s="14">
        <f t="shared" si="13"/>
        <v>9476.1155099999996</v>
      </c>
      <c r="I296" s="15">
        <v>9476115.5099999998</v>
      </c>
      <c r="J296" s="14">
        <f t="shared" si="14"/>
        <v>54.691584489849632</v>
      </c>
      <c r="K296" s="7"/>
    </row>
    <row r="297" spans="1:11" ht="47.25" outlineLevel="3" x14ac:dyDescent="0.25">
      <c r="A297" s="9" t="s">
        <v>281</v>
      </c>
      <c r="B297" s="10" t="s">
        <v>134</v>
      </c>
      <c r="C297" s="10" t="s">
        <v>69</v>
      </c>
      <c r="D297" s="10" t="s">
        <v>282</v>
      </c>
      <c r="E297" s="10" t="s">
        <v>7</v>
      </c>
      <c r="F297" s="11">
        <v>17326460</v>
      </c>
      <c r="G297" s="14">
        <f t="shared" si="12"/>
        <v>17326.46</v>
      </c>
      <c r="H297" s="14">
        <f t="shared" si="13"/>
        <v>9476.1155099999996</v>
      </c>
      <c r="I297" s="15">
        <v>9476115.5099999998</v>
      </c>
      <c r="J297" s="14">
        <f t="shared" si="14"/>
        <v>54.691584489849632</v>
      </c>
      <c r="K297" s="7"/>
    </row>
    <row r="298" spans="1:11" outlineLevel="4" x14ac:dyDescent="0.25">
      <c r="A298" s="9" t="s">
        <v>283</v>
      </c>
      <c r="B298" s="10" t="s">
        <v>134</v>
      </c>
      <c r="C298" s="10" t="s">
        <v>69</v>
      </c>
      <c r="D298" s="10" t="s">
        <v>284</v>
      </c>
      <c r="E298" s="10" t="s">
        <v>7</v>
      </c>
      <c r="F298" s="11">
        <v>10058160</v>
      </c>
      <c r="G298" s="14">
        <f t="shared" si="12"/>
        <v>10058.16</v>
      </c>
      <c r="H298" s="14">
        <f t="shared" si="13"/>
        <v>3366.8339999999998</v>
      </c>
      <c r="I298" s="15">
        <v>3366834</v>
      </c>
      <c r="J298" s="14">
        <f t="shared" si="14"/>
        <v>33.473657209668566</v>
      </c>
      <c r="K298" s="7"/>
    </row>
    <row r="299" spans="1:11" ht="126" outlineLevel="5" x14ac:dyDescent="0.25">
      <c r="A299" s="9" t="s">
        <v>16</v>
      </c>
      <c r="B299" s="10" t="s">
        <v>134</v>
      </c>
      <c r="C299" s="10" t="s">
        <v>69</v>
      </c>
      <c r="D299" s="10" t="s">
        <v>284</v>
      </c>
      <c r="E299" s="10" t="s">
        <v>17</v>
      </c>
      <c r="F299" s="11">
        <v>8725260</v>
      </c>
      <c r="G299" s="14">
        <f t="shared" si="12"/>
        <v>8725.26</v>
      </c>
      <c r="H299" s="14">
        <f t="shared" si="13"/>
        <v>3157.9853199999998</v>
      </c>
      <c r="I299" s="15">
        <v>3157985.32</v>
      </c>
      <c r="J299" s="14">
        <f t="shared" si="14"/>
        <v>36.193595606320038</v>
      </c>
      <c r="K299" s="7"/>
    </row>
    <row r="300" spans="1:11" ht="47.25" outlineLevel="5" x14ac:dyDescent="0.25">
      <c r="A300" s="9" t="s">
        <v>18</v>
      </c>
      <c r="B300" s="10" t="s">
        <v>134</v>
      </c>
      <c r="C300" s="10" t="s">
        <v>69</v>
      </c>
      <c r="D300" s="10" t="s">
        <v>284</v>
      </c>
      <c r="E300" s="10" t="s">
        <v>19</v>
      </c>
      <c r="F300" s="11">
        <v>1327900</v>
      </c>
      <c r="G300" s="14">
        <f t="shared" si="12"/>
        <v>1327.9</v>
      </c>
      <c r="H300" s="14">
        <f t="shared" si="13"/>
        <v>208.84868</v>
      </c>
      <c r="I300" s="15">
        <v>208848.68</v>
      </c>
      <c r="J300" s="14">
        <f t="shared" si="14"/>
        <v>15.727741546803223</v>
      </c>
      <c r="K300" s="7"/>
    </row>
    <row r="301" spans="1:11" ht="31.5" outlineLevel="5" x14ac:dyDescent="0.25">
      <c r="A301" s="9" t="s">
        <v>29</v>
      </c>
      <c r="B301" s="10" t="s">
        <v>134</v>
      </c>
      <c r="C301" s="10" t="s">
        <v>69</v>
      </c>
      <c r="D301" s="10" t="s">
        <v>284</v>
      </c>
      <c r="E301" s="10" t="s">
        <v>30</v>
      </c>
      <c r="F301" s="11">
        <v>5000</v>
      </c>
      <c r="G301" s="14">
        <f t="shared" si="12"/>
        <v>5</v>
      </c>
      <c r="H301" s="14">
        <f t="shared" si="13"/>
        <v>0</v>
      </c>
      <c r="I301" s="15">
        <v>0</v>
      </c>
      <c r="J301" s="14">
        <f t="shared" si="14"/>
        <v>0</v>
      </c>
      <c r="K301" s="7"/>
    </row>
    <row r="302" spans="1:11" ht="47.25" outlineLevel="4" x14ac:dyDescent="0.25">
      <c r="A302" s="9" t="s">
        <v>31</v>
      </c>
      <c r="B302" s="10" t="s">
        <v>134</v>
      </c>
      <c r="C302" s="10" t="s">
        <v>69</v>
      </c>
      <c r="D302" s="10" t="s">
        <v>285</v>
      </c>
      <c r="E302" s="10" t="s">
        <v>7</v>
      </c>
      <c r="F302" s="11">
        <v>7268300</v>
      </c>
      <c r="G302" s="14">
        <f t="shared" si="12"/>
        <v>7268.3</v>
      </c>
      <c r="H302" s="14">
        <f t="shared" si="13"/>
        <v>6109.2815099999998</v>
      </c>
      <c r="I302" s="15">
        <v>6109281.5099999998</v>
      </c>
      <c r="J302" s="14">
        <f t="shared" si="14"/>
        <v>84.053788506253184</v>
      </c>
      <c r="K302" s="7"/>
    </row>
    <row r="303" spans="1:11" ht="126" outlineLevel="5" x14ac:dyDescent="0.25">
      <c r="A303" s="9" t="s">
        <v>16</v>
      </c>
      <c r="B303" s="10" t="s">
        <v>134</v>
      </c>
      <c r="C303" s="10" t="s">
        <v>69</v>
      </c>
      <c r="D303" s="10" t="s">
        <v>285</v>
      </c>
      <c r="E303" s="10" t="s">
        <v>17</v>
      </c>
      <c r="F303" s="11">
        <v>6987600</v>
      </c>
      <c r="G303" s="14">
        <f t="shared" si="12"/>
        <v>6987.6</v>
      </c>
      <c r="H303" s="14">
        <f t="shared" si="13"/>
        <v>5911.1660999999995</v>
      </c>
      <c r="I303" s="15">
        <v>5911166.0999999996</v>
      </c>
      <c r="J303" s="14">
        <f t="shared" si="14"/>
        <v>84.59508414906405</v>
      </c>
      <c r="K303" s="7"/>
    </row>
    <row r="304" spans="1:11" ht="47.25" outlineLevel="5" x14ac:dyDescent="0.25">
      <c r="A304" s="9" t="s">
        <v>18</v>
      </c>
      <c r="B304" s="10" t="s">
        <v>134</v>
      </c>
      <c r="C304" s="10" t="s">
        <v>69</v>
      </c>
      <c r="D304" s="10" t="s">
        <v>285</v>
      </c>
      <c r="E304" s="10" t="s">
        <v>19</v>
      </c>
      <c r="F304" s="11">
        <v>280700</v>
      </c>
      <c r="G304" s="14">
        <f t="shared" si="12"/>
        <v>280.7</v>
      </c>
      <c r="H304" s="14">
        <f t="shared" si="13"/>
        <v>198.11541</v>
      </c>
      <c r="I304" s="15">
        <v>198115.41</v>
      </c>
      <c r="J304" s="14">
        <f t="shared" si="14"/>
        <v>70.579055931599584</v>
      </c>
      <c r="K304" s="7"/>
    </row>
    <row r="305" spans="1:11" ht="47.25" outlineLevel="2" x14ac:dyDescent="0.25">
      <c r="A305" s="9" t="s">
        <v>286</v>
      </c>
      <c r="B305" s="10" t="s">
        <v>134</v>
      </c>
      <c r="C305" s="10" t="s">
        <v>287</v>
      </c>
      <c r="D305" s="10" t="s">
        <v>6</v>
      </c>
      <c r="E305" s="10" t="s">
        <v>7</v>
      </c>
      <c r="F305" s="11">
        <v>24800</v>
      </c>
      <c r="G305" s="14">
        <f t="shared" si="12"/>
        <v>24.8</v>
      </c>
      <c r="H305" s="14">
        <f t="shared" si="13"/>
        <v>4.1000000000000002E-2</v>
      </c>
      <c r="I305" s="15">
        <v>41</v>
      </c>
      <c r="J305" s="14">
        <f t="shared" si="14"/>
        <v>0.16532258064516128</v>
      </c>
      <c r="K305" s="7"/>
    </row>
    <row r="306" spans="1:11" ht="47.25" outlineLevel="3" x14ac:dyDescent="0.25">
      <c r="A306" s="9" t="s">
        <v>12</v>
      </c>
      <c r="B306" s="10" t="s">
        <v>134</v>
      </c>
      <c r="C306" s="10" t="s">
        <v>287</v>
      </c>
      <c r="D306" s="10" t="s">
        <v>13</v>
      </c>
      <c r="E306" s="10" t="s">
        <v>7</v>
      </c>
      <c r="F306" s="11">
        <v>24800</v>
      </c>
      <c r="G306" s="14">
        <f t="shared" si="12"/>
        <v>24.8</v>
      </c>
      <c r="H306" s="14">
        <f t="shared" si="13"/>
        <v>4.1000000000000002E-2</v>
      </c>
      <c r="I306" s="15">
        <v>41</v>
      </c>
      <c r="J306" s="14">
        <f t="shared" si="14"/>
        <v>0.16532258064516128</v>
      </c>
      <c r="K306" s="7"/>
    </row>
    <row r="307" spans="1:11" ht="63" outlineLevel="4" x14ac:dyDescent="0.25">
      <c r="A307" s="9" t="s">
        <v>288</v>
      </c>
      <c r="B307" s="10" t="s">
        <v>134</v>
      </c>
      <c r="C307" s="10" t="s">
        <v>287</v>
      </c>
      <c r="D307" s="10" t="s">
        <v>289</v>
      </c>
      <c r="E307" s="10" t="s">
        <v>7</v>
      </c>
      <c r="F307" s="11">
        <v>24552</v>
      </c>
      <c r="G307" s="14">
        <f t="shared" si="12"/>
        <v>24.552</v>
      </c>
      <c r="H307" s="14">
        <f t="shared" si="13"/>
        <v>0</v>
      </c>
      <c r="I307" s="15">
        <v>0</v>
      </c>
      <c r="J307" s="14">
        <f t="shared" si="14"/>
        <v>0</v>
      </c>
      <c r="K307" s="7"/>
    </row>
    <row r="308" spans="1:11" ht="47.25" outlineLevel="5" x14ac:dyDescent="0.25">
      <c r="A308" s="9" t="s">
        <v>18</v>
      </c>
      <c r="B308" s="10" t="s">
        <v>134</v>
      </c>
      <c r="C308" s="10" t="s">
        <v>287</v>
      </c>
      <c r="D308" s="10" t="s">
        <v>289</v>
      </c>
      <c r="E308" s="10" t="s">
        <v>19</v>
      </c>
      <c r="F308" s="11">
        <v>24552</v>
      </c>
      <c r="G308" s="14">
        <f t="shared" si="12"/>
        <v>24.552</v>
      </c>
      <c r="H308" s="14">
        <f t="shared" si="13"/>
        <v>0</v>
      </c>
      <c r="I308" s="15">
        <v>0</v>
      </c>
      <c r="J308" s="14">
        <f t="shared" si="14"/>
        <v>0</v>
      </c>
      <c r="K308" s="7"/>
    </row>
    <row r="309" spans="1:11" ht="78.75" outlineLevel="4" x14ac:dyDescent="0.25">
      <c r="A309" s="9" t="s">
        <v>290</v>
      </c>
      <c r="B309" s="10" t="s">
        <v>134</v>
      </c>
      <c r="C309" s="10" t="s">
        <v>287</v>
      </c>
      <c r="D309" s="10" t="s">
        <v>291</v>
      </c>
      <c r="E309" s="10" t="s">
        <v>7</v>
      </c>
      <c r="F309" s="11">
        <v>248</v>
      </c>
      <c r="G309" s="14">
        <f t="shared" si="12"/>
        <v>0.248</v>
      </c>
      <c r="H309" s="14">
        <f t="shared" si="13"/>
        <v>4.1000000000000002E-2</v>
      </c>
      <c r="I309" s="15">
        <v>41</v>
      </c>
      <c r="J309" s="14">
        <f t="shared" si="14"/>
        <v>16.532258064516128</v>
      </c>
      <c r="K309" s="7"/>
    </row>
    <row r="310" spans="1:11" ht="47.25" outlineLevel="5" x14ac:dyDescent="0.25">
      <c r="A310" s="9" t="s">
        <v>18</v>
      </c>
      <c r="B310" s="10" t="s">
        <v>134</v>
      </c>
      <c r="C310" s="10" t="s">
        <v>287</v>
      </c>
      <c r="D310" s="10" t="s">
        <v>291</v>
      </c>
      <c r="E310" s="10" t="s">
        <v>19</v>
      </c>
      <c r="F310" s="11">
        <v>248</v>
      </c>
      <c r="G310" s="14">
        <f t="shared" si="12"/>
        <v>0.248</v>
      </c>
      <c r="H310" s="14">
        <f t="shared" si="13"/>
        <v>4.1000000000000002E-2</v>
      </c>
      <c r="I310" s="15">
        <v>41</v>
      </c>
      <c r="J310" s="14">
        <f t="shared" si="14"/>
        <v>16.532258064516128</v>
      </c>
      <c r="K310" s="7"/>
    </row>
    <row r="311" spans="1:11" outlineLevel="2" x14ac:dyDescent="0.25">
      <c r="A311" s="9" t="s">
        <v>292</v>
      </c>
      <c r="B311" s="10" t="s">
        <v>134</v>
      </c>
      <c r="C311" s="10" t="s">
        <v>293</v>
      </c>
      <c r="D311" s="10" t="s">
        <v>6</v>
      </c>
      <c r="E311" s="10" t="s">
        <v>7</v>
      </c>
      <c r="F311" s="11">
        <v>120000</v>
      </c>
      <c r="G311" s="14">
        <f t="shared" si="12"/>
        <v>120</v>
      </c>
      <c r="H311" s="14">
        <f t="shared" si="13"/>
        <v>13.320200000000002</v>
      </c>
      <c r="I311" s="15">
        <v>13320.2</v>
      </c>
      <c r="J311" s="14">
        <f t="shared" si="14"/>
        <v>11.100166666666668</v>
      </c>
      <c r="K311" s="7"/>
    </row>
    <row r="312" spans="1:11" ht="63" outlineLevel="3" x14ac:dyDescent="0.25">
      <c r="A312" s="9" t="s">
        <v>294</v>
      </c>
      <c r="B312" s="10" t="s">
        <v>134</v>
      </c>
      <c r="C312" s="10" t="s">
        <v>293</v>
      </c>
      <c r="D312" s="10" t="s">
        <v>295</v>
      </c>
      <c r="E312" s="10" t="s">
        <v>7</v>
      </c>
      <c r="F312" s="11">
        <v>120000</v>
      </c>
      <c r="G312" s="14">
        <f t="shared" si="12"/>
        <v>120</v>
      </c>
      <c r="H312" s="14">
        <f t="shared" si="13"/>
        <v>13.320200000000002</v>
      </c>
      <c r="I312" s="15">
        <v>13320.2</v>
      </c>
      <c r="J312" s="14">
        <f t="shared" si="14"/>
        <v>11.100166666666668</v>
      </c>
      <c r="K312" s="7"/>
    </row>
    <row r="313" spans="1:11" ht="31.5" outlineLevel="4" x14ac:dyDescent="0.25">
      <c r="A313" s="9" t="s">
        <v>296</v>
      </c>
      <c r="B313" s="10" t="s">
        <v>134</v>
      </c>
      <c r="C313" s="10" t="s">
        <v>293</v>
      </c>
      <c r="D313" s="10" t="s">
        <v>297</v>
      </c>
      <c r="E313" s="10" t="s">
        <v>7</v>
      </c>
      <c r="F313" s="11">
        <v>120000</v>
      </c>
      <c r="G313" s="14">
        <f t="shared" si="12"/>
        <v>120</v>
      </c>
      <c r="H313" s="14">
        <f t="shared" si="13"/>
        <v>13.320200000000002</v>
      </c>
      <c r="I313" s="15">
        <v>13320.2</v>
      </c>
      <c r="J313" s="14">
        <f t="shared" si="14"/>
        <v>11.100166666666668</v>
      </c>
      <c r="K313" s="7"/>
    </row>
    <row r="314" spans="1:11" ht="47.25" outlineLevel="5" x14ac:dyDescent="0.25">
      <c r="A314" s="9" t="s">
        <v>18</v>
      </c>
      <c r="B314" s="10" t="s">
        <v>134</v>
      </c>
      <c r="C314" s="10" t="s">
        <v>293</v>
      </c>
      <c r="D314" s="10" t="s">
        <v>297</v>
      </c>
      <c r="E314" s="10" t="s">
        <v>19</v>
      </c>
      <c r="F314" s="11">
        <v>120000</v>
      </c>
      <c r="G314" s="14">
        <f t="shared" si="12"/>
        <v>120</v>
      </c>
      <c r="H314" s="14">
        <f t="shared" si="13"/>
        <v>13.320200000000002</v>
      </c>
      <c r="I314" s="15">
        <v>13320.2</v>
      </c>
      <c r="J314" s="14">
        <f t="shared" si="14"/>
        <v>11.100166666666668</v>
      </c>
      <c r="K314" s="7"/>
    </row>
    <row r="315" spans="1:11" ht="31.5" outlineLevel="2" x14ac:dyDescent="0.25">
      <c r="A315" s="9" t="s">
        <v>77</v>
      </c>
      <c r="B315" s="10" t="s">
        <v>134</v>
      </c>
      <c r="C315" s="10" t="s">
        <v>78</v>
      </c>
      <c r="D315" s="10" t="s">
        <v>6</v>
      </c>
      <c r="E315" s="10" t="s">
        <v>7</v>
      </c>
      <c r="F315" s="11">
        <v>32470</v>
      </c>
      <c r="G315" s="14">
        <f t="shared" si="12"/>
        <v>32.47</v>
      </c>
      <c r="H315" s="14">
        <f t="shared" si="13"/>
        <v>0.26963999999999999</v>
      </c>
      <c r="I315" s="15">
        <v>269.64</v>
      </c>
      <c r="J315" s="14">
        <f t="shared" si="14"/>
        <v>0.83042808746535257</v>
      </c>
      <c r="K315" s="7"/>
    </row>
    <row r="316" spans="1:11" ht="47.25" outlineLevel="3" x14ac:dyDescent="0.25">
      <c r="A316" s="9" t="s">
        <v>25</v>
      </c>
      <c r="B316" s="10" t="s">
        <v>134</v>
      </c>
      <c r="C316" s="10" t="s">
        <v>78</v>
      </c>
      <c r="D316" s="10" t="s">
        <v>26</v>
      </c>
      <c r="E316" s="10" t="s">
        <v>7</v>
      </c>
      <c r="F316" s="11">
        <v>32470</v>
      </c>
      <c r="G316" s="14">
        <f t="shared" si="12"/>
        <v>32.47</v>
      </c>
      <c r="H316" s="14">
        <f t="shared" si="13"/>
        <v>0.26963999999999999</v>
      </c>
      <c r="I316" s="15">
        <v>269.64</v>
      </c>
      <c r="J316" s="14">
        <f t="shared" si="14"/>
        <v>0.83042808746535257</v>
      </c>
      <c r="K316" s="7"/>
    </row>
    <row r="317" spans="1:11" ht="31.5" outlineLevel="4" x14ac:dyDescent="0.25">
      <c r="A317" s="9" t="s">
        <v>79</v>
      </c>
      <c r="B317" s="10" t="s">
        <v>134</v>
      </c>
      <c r="C317" s="10" t="s">
        <v>78</v>
      </c>
      <c r="D317" s="10" t="s">
        <v>80</v>
      </c>
      <c r="E317" s="10" t="s">
        <v>7</v>
      </c>
      <c r="F317" s="11">
        <v>5500</v>
      </c>
      <c r="G317" s="14">
        <f t="shared" si="12"/>
        <v>5.5</v>
      </c>
      <c r="H317" s="14">
        <f t="shared" si="13"/>
        <v>0</v>
      </c>
      <c r="I317" s="15">
        <v>0</v>
      </c>
      <c r="J317" s="14">
        <f t="shared" si="14"/>
        <v>0</v>
      </c>
      <c r="K317" s="7"/>
    </row>
    <row r="318" spans="1:11" ht="63" outlineLevel="5" x14ac:dyDescent="0.25">
      <c r="A318" s="9" t="s">
        <v>75</v>
      </c>
      <c r="B318" s="10" t="s">
        <v>134</v>
      </c>
      <c r="C318" s="10" t="s">
        <v>78</v>
      </c>
      <c r="D318" s="10" t="s">
        <v>80</v>
      </c>
      <c r="E318" s="10" t="s">
        <v>76</v>
      </c>
      <c r="F318" s="11">
        <v>5500</v>
      </c>
      <c r="G318" s="14">
        <f t="shared" si="12"/>
        <v>5.5</v>
      </c>
      <c r="H318" s="14">
        <f t="shared" si="13"/>
        <v>0</v>
      </c>
      <c r="I318" s="15">
        <v>0</v>
      </c>
      <c r="J318" s="14">
        <f t="shared" si="14"/>
        <v>0</v>
      </c>
      <c r="K318" s="7"/>
    </row>
    <row r="319" spans="1:11" ht="110.25" outlineLevel="4" x14ac:dyDescent="0.25">
      <c r="A319" s="9" t="s">
        <v>85</v>
      </c>
      <c r="B319" s="10" t="s">
        <v>134</v>
      </c>
      <c r="C319" s="10" t="s">
        <v>78</v>
      </c>
      <c r="D319" s="10" t="s">
        <v>86</v>
      </c>
      <c r="E319" s="10" t="s">
        <v>7</v>
      </c>
      <c r="F319" s="11">
        <v>26700</v>
      </c>
      <c r="G319" s="14">
        <f t="shared" si="12"/>
        <v>26.7</v>
      </c>
      <c r="H319" s="14">
        <f t="shared" si="13"/>
        <v>0</v>
      </c>
      <c r="I319" s="15">
        <v>0</v>
      </c>
      <c r="J319" s="14">
        <f t="shared" si="14"/>
        <v>0</v>
      </c>
      <c r="K319" s="7"/>
    </row>
    <row r="320" spans="1:11" ht="63" outlineLevel="5" x14ac:dyDescent="0.25">
      <c r="A320" s="9" t="s">
        <v>75</v>
      </c>
      <c r="B320" s="10" t="s">
        <v>134</v>
      </c>
      <c r="C320" s="10" t="s">
        <v>78</v>
      </c>
      <c r="D320" s="10" t="s">
        <v>86</v>
      </c>
      <c r="E320" s="10" t="s">
        <v>76</v>
      </c>
      <c r="F320" s="11">
        <v>26700</v>
      </c>
      <c r="G320" s="14">
        <f t="shared" si="12"/>
        <v>26.7</v>
      </c>
      <c r="H320" s="14">
        <f t="shared" si="13"/>
        <v>0</v>
      </c>
      <c r="I320" s="15">
        <v>0</v>
      </c>
      <c r="J320" s="14">
        <f t="shared" si="14"/>
        <v>0</v>
      </c>
      <c r="K320" s="7"/>
    </row>
    <row r="321" spans="1:11" ht="141.75" outlineLevel="4" x14ac:dyDescent="0.25">
      <c r="A321" s="9" t="s">
        <v>87</v>
      </c>
      <c r="B321" s="10" t="s">
        <v>134</v>
      </c>
      <c r="C321" s="10" t="s">
        <v>78</v>
      </c>
      <c r="D321" s="10" t="s">
        <v>88</v>
      </c>
      <c r="E321" s="10" t="s">
        <v>7</v>
      </c>
      <c r="F321" s="11">
        <v>270</v>
      </c>
      <c r="G321" s="14">
        <f t="shared" si="12"/>
        <v>0.27</v>
      </c>
      <c r="H321" s="14">
        <f t="shared" si="13"/>
        <v>0.26963999999999999</v>
      </c>
      <c r="I321" s="15">
        <v>269.64</v>
      </c>
      <c r="J321" s="14">
        <f t="shared" si="14"/>
        <v>99.86666666666666</v>
      </c>
      <c r="K321" s="7"/>
    </row>
    <row r="322" spans="1:11" ht="63" outlineLevel="5" x14ac:dyDescent="0.25">
      <c r="A322" s="9" t="s">
        <v>75</v>
      </c>
      <c r="B322" s="10" t="s">
        <v>134</v>
      </c>
      <c r="C322" s="10" t="s">
        <v>78</v>
      </c>
      <c r="D322" s="10" t="s">
        <v>88</v>
      </c>
      <c r="E322" s="10" t="s">
        <v>76</v>
      </c>
      <c r="F322" s="11">
        <v>270</v>
      </c>
      <c r="G322" s="14">
        <f t="shared" si="12"/>
        <v>0.27</v>
      </c>
      <c r="H322" s="14">
        <f t="shared" si="13"/>
        <v>0.26963999999999999</v>
      </c>
      <c r="I322" s="15">
        <v>269.64</v>
      </c>
      <c r="J322" s="14">
        <f t="shared" si="14"/>
        <v>99.86666666666666</v>
      </c>
      <c r="K322" s="7"/>
    </row>
    <row r="323" spans="1:11" outlineLevel="1" x14ac:dyDescent="0.25">
      <c r="A323" s="9" t="s">
        <v>298</v>
      </c>
      <c r="B323" s="10" t="s">
        <v>134</v>
      </c>
      <c r="C323" s="10" t="s">
        <v>299</v>
      </c>
      <c r="D323" s="10" t="s">
        <v>6</v>
      </c>
      <c r="E323" s="10" t="s">
        <v>7</v>
      </c>
      <c r="F323" s="11">
        <v>13193903.83</v>
      </c>
      <c r="G323" s="14">
        <f t="shared" si="12"/>
        <v>13193.903829999999</v>
      </c>
      <c r="H323" s="14">
        <f t="shared" si="13"/>
        <v>6071.0144500000006</v>
      </c>
      <c r="I323" s="15">
        <v>6071014.4500000002</v>
      </c>
      <c r="J323" s="14">
        <f t="shared" si="14"/>
        <v>46.013784306930184</v>
      </c>
      <c r="K323" s="7"/>
    </row>
    <row r="324" spans="1:11" outlineLevel="2" x14ac:dyDescent="0.25">
      <c r="A324" s="9" t="s">
        <v>300</v>
      </c>
      <c r="B324" s="10" t="s">
        <v>134</v>
      </c>
      <c r="C324" s="10" t="s">
        <v>301</v>
      </c>
      <c r="D324" s="10" t="s">
        <v>6</v>
      </c>
      <c r="E324" s="10" t="s">
        <v>7</v>
      </c>
      <c r="F324" s="11">
        <v>13193903.83</v>
      </c>
      <c r="G324" s="14">
        <f t="shared" si="12"/>
        <v>13193.903829999999</v>
      </c>
      <c r="H324" s="14">
        <f t="shared" si="13"/>
        <v>6071.0144500000006</v>
      </c>
      <c r="I324" s="15">
        <v>6071014.4500000002</v>
      </c>
      <c r="J324" s="14">
        <f t="shared" si="14"/>
        <v>46.013784306930184</v>
      </c>
      <c r="K324" s="7"/>
    </row>
    <row r="325" spans="1:11" ht="47.25" outlineLevel="3" x14ac:dyDescent="0.25">
      <c r="A325" s="9" t="s">
        <v>281</v>
      </c>
      <c r="B325" s="10" t="s">
        <v>134</v>
      </c>
      <c r="C325" s="10" t="s">
        <v>301</v>
      </c>
      <c r="D325" s="10" t="s">
        <v>282</v>
      </c>
      <c r="E325" s="10" t="s">
        <v>7</v>
      </c>
      <c r="F325" s="11">
        <v>13193903.83</v>
      </c>
      <c r="G325" s="14">
        <f t="shared" si="12"/>
        <v>13193.903829999999</v>
      </c>
      <c r="H325" s="14">
        <f t="shared" si="13"/>
        <v>6071.0144500000006</v>
      </c>
      <c r="I325" s="15">
        <v>6071014.4500000002</v>
      </c>
      <c r="J325" s="14">
        <f t="shared" si="14"/>
        <v>46.013784306930184</v>
      </c>
      <c r="K325" s="7"/>
    </row>
    <row r="326" spans="1:11" outlineLevel="4" x14ac:dyDescent="0.25">
      <c r="A326" s="9" t="s">
        <v>302</v>
      </c>
      <c r="B326" s="10" t="s">
        <v>134</v>
      </c>
      <c r="C326" s="10" t="s">
        <v>301</v>
      </c>
      <c r="D326" s="10" t="s">
        <v>303</v>
      </c>
      <c r="E326" s="10" t="s">
        <v>7</v>
      </c>
      <c r="F326" s="11">
        <v>907875.7</v>
      </c>
      <c r="G326" s="14">
        <f t="shared" si="12"/>
        <v>907.87569999999994</v>
      </c>
      <c r="H326" s="14">
        <f t="shared" si="13"/>
        <v>201.64664000000002</v>
      </c>
      <c r="I326" s="15">
        <v>201646.64</v>
      </c>
      <c r="J326" s="14">
        <f t="shared" si="14"/>
        <v>22.210820269779223</v>
      </c>
      <c r="K326" s="7"/>
    </row>
    <row r="327" spans="1:11" ht="126" outlineLevel="5" x14ac:dyDescent="0.25">
      <c r="A327" s="9" t="s">
        <v>16</v>
      </c>
      <c r="B327" s="10" t="s">
        <v>134</v>
      </c>
      <c r="C327" s="10" t="s">
        <v>301</v>
      </c>
      <c r="D327" s="10" t="s">
        <v>303</v>
      </c>
      <c r="E327" s="10" t="s">
        <v>17</v>
      </c>
      <c r="F327" s="11">
        <v>631800</v>
      </c>
      <c r="G327" s="14">
        <f t="shared" si="12"/>
        <v>631.79999999999995</v>
      </c>
      <c r="H327" s="14">
        <f t="shared" si="13"/>
        <v>52.055489999999999</v>
      </c>
      <c r="I327" s="15">
        <v>52055.49</v>
      </c>
      <c r="J327" s="14">
        <f t="shared" si="14"/>
        <v>8.2392355175688508</v>
      </c>
      <c r="K327" s="7"/>
    </row>
    <row r="328" spans="1:11" ht="47.25" outlineLevel="5" x14ac:dyDescent="0.25">
      <c r="A328" s="9" t="s">
        <v>18</v>
      </c>
      <c r="B328" s="10" t="s">
        <v>134</v>
      </c>
      <c r="C328" s="10" t="s">
        <v>301</v>
      </c>
      <c r="D328" s="10" t="s">
        <v>303</v>
      </c>
      <c r="E328" s="10" t="s">
        <v>19</v>
      </c>
      <c r="F328" s="11">
        <v>276075.7</v>
      </c>
      <c r="G328" s="14">
        <f t="shared" si="12"/>
        <v>276.07569999999998</v>
      </c>
      <c r="H328" s="14">
        <f t="shared" si="13"/>
        <v>149.59115</v>
      </c>
      <c r="I328" s="15">
        <v>149591.15</v>
      </c>
      <c r="J328" s="14">
        <f t="shared" si="14"/>
        <v>54.184830464977537</v>
      </c>
      <c r="K328" s="7"/>
    </row>
    <row r="329" spans="1:11" ht="47.25" outlineLevel="4" x14ac:dyDescent="0.25">
      <c r="A329" s="9" t="s">
        <v>31</v>
      </c>
      <c r="B329" s="10" t="s">
        <v>134</v>
      </c>
      <c r="C329" s="10" t="s">
        <v>301</v>
      </c>
      <c r="D329" s="10" t="s">
        <v>304</v>
      </c>
      <c r="E329" s="10" t="s">
        <v>7</v>
      </c>
      <c r="F329" s="11">
        <v>761400</v>
      </c>
      <c r="G329" s="14">
        <f t="shared" ref="G329:G392" si="15">F329/1000</f>
        <v>761.4</v>
      </c>
      <c r="H329" s="14">
        <f t="shared" ref="H329:H392" si="16">I329/1000</f>
        <v>614.77244999999994</v>
      </c>
      <c r="I329" s="15">
        <v>614772.44999999995</v>
      </c>
      <c r="J329" s="14">
        <f t="shared" ref="J329:J392" si="17">I329/F329*100</f>
        <v>80.742375886524826</v>
      </c>
      <c r="K329" s="7"/>
    </row>
    <row r="330" spans="1:11" ht="126" outlineLevel="5" x14ac:dyDescent="0.25">
      <c r="A330" s="9" t="s">
        <v>16</v>
      </c>
      <c r="B330" s="10" t="s">
        <v>134</v>
      </c>
      <c r="C330" s="10" t="s">
        <v>301</v>
      </c>
      <c r="D330" s="10" t="s">
        <v>304</v>
      </c>
      <c r="E330" s="10" t="s">
        <v>17</v>
      </c>
      <c r="F330" s="11">
        <v>761400</v>
      </c>
      <c r="G330" s="14">
        <f t="shared" si="15"/>
        <v>761.4</v>
      </c>
      <c r="H330" s="14">
        <f t="shared" si="16"/>
        <v>614.77244999999994</v>
      </c>
      <c r="I330" s="15">
        <v>614772.44999999995</v>
      </c>
      <c r="J330" s="14">
        <f t="shared" si="17"/>
        <v>80.742375886524826</v>
      </c>
      <c r="K330" s="7"/>
    </row>
    <row r="331" spans="1:11" outlineLevel="4" x14ac:dyDescent="0.25">
      <c r="A331" s="9" t="s">
        <v>305</v>
      </c>
      <c r="B331" s="10" t="s">
        <v>134</v>
      </c>
      <c r="C331" s="10" t="s">
        <v>301</v>
      </c>
      <c r="D331" s="10" t="s">
        <v>306</v>
      </c>
      <c r="E331" s="10" t="s">
        <v>7</v>
      </c>
      <c r="F331" s="11">
        <v>5145128.13</v>
      </c>
      <c r="G331" s="14">
        <f t="shared" si="15"/>
        <v>5145.1281300000001</v>
      </c>
      <c r="H331" s="14">
        <f t="shared" si="16"/>
        <v>1092.8527099999999</v>
      </c>
      <c r="I331" s="15">
        <v>1092852.71</v>
      </c>
      <c r="J331" s="14">
        <f t="shared" si="17"/>
        <v>21.24053439267799</v>
      </c>
      <c r="K331" s="7"/>
    </row>
    <row r="332" spans="1:11" ht="126" outlineLevel="5" x14ac:dyDescent="0.25">
      <c r="A332" s="9" t="s">
        <v>16</v>
      </c>
      <c r="B332" s="10" t="s">
        <v>134</v>
      </c>
      <c r="C332" s="10" t="s">
        <v>301</v>
      </c>
      <c r="D332" s="10" t="s">
        <v>306</v>
      </c>
      <c r="E332" s="10" t="s">
        <v>17</v>
      </c>
      <c r="F332" s="11">
        <v>3588611</v>
      </c>
      <c r="G332" s="14">
        <f t="shared" si="15"/>
        <v>3588.6109999999999</v>
      </c>
      <c r="H332" s="14">
        <f t="shared" si="16"/>
        <v>331.30996999999996</v>
      </c>
      <c r="I332" s="15">
        <v>331309.96999999997</v>
      </c>
      <c r="J332" s="14">
        <f t="shared" si="17"/>
        <v>9.2322620088942493</v>
      </c>
      <c r="K332" s="7"/>
    </row>
    <row r="333" spans="1:11" ht="47.25" outlineLevel="5" x14ac:dyDescent="0.25">
      <c r="A333" s="9" t="s">
        <v>18</v>
      </c>
      <c r="B333" s="10" t="s">
        <v>134</v>
      </c>
      <c r="C333" s="10" t="s">
        <v>301</v>
      </c>
      <c r="D333" s="10" t="s">
        <v>306</v>
      </c>
      <c r="E333" s="10" t="s">
        <v>19</v>
      </c>
      <c r="F333" s="11">
        <v>1535317.13</v>
      </c>
      <c r="G333" s="14">
        <f t="shared" si="15"/>
        <v>1535.3171299999999</v>
      </c>
      <c r="H333" s="14">
        <f t="shared" si="16"/>
        <v>756.40873999999997</v>
      </c>
      <c r="I333" s="15">
        <v>756408.74</v>
      </c>
      <c r="J333" s="14">
        <f t="shared" si="17"/>
        <v>49.26726376067986</v>
      </c>
      <c r="K333" s="7"/>
    </row>
    <row r="334" spans="1:11" ht="31.5" outlineLevel="5" x14ac:dyDescent="0.25">
      <c r="A334" s="9" t="s">
        <v>29</v>
      </c>
      <c r="B334" s="10" t="s">
        <v>134</v>
      </c>
      <c r="C334" s="10" t="s">
        <v>301</v>
      </c>
      <c r="D334" s="10" t="s">
        <v>306</v>
      </c>
      <c r="E334" s="10" t="s">
        <v>30</v>
      </c>
      <c r="F334" s="11">
        <v>21200</v>
      </c>
      <c r="G334" s="14">
        <f t="shared" si="15"/>
        <v>21.2</v>
      </c>
      <c r="H334" s="14">
        <f t="shared" si="16"/>
        <v>5.1340000000000003</v>
      </c>
      <c r="I334" s="15">
        <v>5134</v>
      </c>
      <c r="J334" s="14">
        <f t="shared" si="17"/>
        <v>24.216981132075471</v>
      </c>
      <c r="K334" s="7"/>
    </row>
    <row r="335" spans="1:11" ht="47.25" outlineLevel="4" x14ac:dyDescent="0.25">
      <c r="A335" s="9" t="s">
        <v>31</v>
      </c>
      <c r="B335" s="10" t="s">
        <v>134</v>
      </c>
      <c r="C335" s="10" t="s">
        <v>301</v>
      </c>
      <c r="D335" s="10" t="s">
        <v>307</v>
      </c>
      <c r="E335" s="10" t="s">
        <v>7</v>
      </c>
      <c r="F335" s="11">
        <v>6194500</v>
      </c>
      <c r="G335" s="14">
        <f t="shared" si="15"/>
        <v>6194.5</v>
      </c>
      <c r="H335" s="14">
        <f t="shared" si="16"/>
        <v>4096.7570500000002</v>
      </c>
      <c r="I335" s="15">
        <v>4096757.05</v>
      </c>
      <c r="J335" s="14">
        <f t="shared" si="17"/>
        <v>66.13539510856404</v>
      </c>
      <c r="K335" s="7"/>
    </row>
    <row r="336" spans="1:11" ht="126" outlineLevel="5" x14ac:dyDescent="0.25">
      <c r="A336" s="9" t="s">
        <v>16</v>
      </c>
      <c r="B336" s="10" t="s">
        <v>134</v>
      </c>
      <c r="C336" s="10" t="s">
        <v>301</v>
      </c>
      <c r="D336" s="10" t="s">
        <v>307</v>
      </c>
      <c r="E336" s="10" t="s">
        <v>17</v>
      </c>
      <c r="F336" s="11">
        <v>5519600</v>
      </c>
      <c r="G336" s="14">
        <f t="shared" si="15"/>
        <v>5519.6</v>
      </c>
      <c r="H336" s="14">
        <f t="shared" si="16"/>
        <v>3630.6232300000001</v>
      </c>
      <c r="I336" s="15">
        <v>3630623.23</v>
      </c>
      <c r="J336" s="14">
        <f t="shared" si="17"/>
        <v>65.776926407710704</v>
      </c>
      <c r="K336" s="7"/>
    </row>
    <row r="337" spans="1:11" ht="47.25" outlineLevel="5" x14ac:dyDescent="0.25">
      <c r="A337" s="9" t="s">
        <v>18</v>
      </c>
      <c r="B337" s="10" t="s">
        <v>134</v>
      </c>
      <c r="C337" s="10" t="s">
        <v>301</v>
      </c>
      <c r="D337" s="10" t="s">
        <v>307</v>
      </c>
      <c r="E337" s="10" t="s">
        <v>19</v>
      </c>
      <c r="F337" s="11">
        <v>620100</v>
      </c>
      <c r="G337" s="14">
        <f t="shared" si="15"/>
        <v>620.1</v>
      </c>
      <c r="H337" s="14">
        <f t="shared" si="16"/>
        <v>439.83082000000002</v>
      </c>
      <c r="I337" s="15">
        <v>439830.82</v>
      </c>
      <c r="J337" s="14">
        <f t="shared" si="17"/>
        <v>70.929014675052414</v>
      </c>
      <c r="K337" s="7"/>
    </row>
    <row r="338" spans="1:11" ht="31.5" outlineLevel="5" x14ac:dyDescent="0.25">
      <c r="A338" s="9" t="s">
        <v>29</v>
      </c>
      <c r="B338" s="10" t="s">
        <v>134</v>
      </c>
      <c r="C338" s="10" t="s">
        <v>301</v>
      </c>
      <c r="D338" s="10" t="s">
        <v>307</v>
      </c>
      <c r="E338" s="10" t="s">
        <v>30</v>
      </c>
      <c r="F338" s="11">
        <v>54800</v>
      </c>
      <c r="G338" s="14">
        <f t="shared" si="15"/>
        <v>54.8</v>
      </c>
      <c r="H338" s="14">
        <f t="shared" si="16"/>
        <v>26.303000000000001</v>
      </c>
      <c r="I338" s="15">
        <v>26303</v>
      </c>
      <c r="J338" s="14">
        <f t="shared" si="17"/>
        <v>47.998175182481752</v>
      </c>
      <c r="K338" s="7"/>
    </row>
    <row r="339" spans="1:11" outlineLevel="4" x14ac:dyDescent="0.25">
      <c r="A339" s="9" t="s">
        <v>308</v>
      </c>
      <c r="B339" s="10" t="s">
        <v>134</v>
      </c>
      <c r="C339" s="10" t="s">
        <v>301</v>
      </c>
      <c r="D339" s="10" t="s">
        <v>309</v>
      </c>
      <c r="E339" s="10" t="s">
        <v>7</v>
      </c>
      <c r="F339" s="11">
        <v>185000</v>
      </c>
      <c r="G339" s="14">
        <f t="shared" si="15"/>
        <v>185</v>
      </c>
      <c r="H339" s="14">
        <f t="shared" si="16"/>
        <v>64.985600000000005</v>
      </c>
      <c r="I339" s="15">
        <v>64985.599999999999</v>
      </c>
      <c r="J339" s="14">
        <f t="shared" si="17"/>
        <v>35.127351351351351</v>
      </c>
      <c r="K339" s="7"/>
    </row>
    <row r="340" spans="1:11" ht="47.25" outlineLevel="5" x14ac:dyDescent="0.25">
      <c r="A340" s="9" t="s">
        <v>18</v>
      </c>
      <c r="B340" s="10" t="s">
        <v>134</v>
      </c>
      <c r="C340" s="10" t="s">
        <v>301</v>
      </c>
      <c r="D340" s="10" t="s">
        <v>309</v>
      </c>
      <c r="E340" s="10" t="s">
        <v>19</v>
      </c>
      <c r="F340" s="11">
        <v>185000</v>
      </c>
      <c r="G340" s="14">
        <f t="shared" si="15"/>
        <v>185</v>
      </c>
      <c r="H340" s="14">
        <f t="shared" si="16"/>
        <v>64.985600000000005</v>
      </c>
      <c r="I340" s="15">
        <v>64985.599999999999</v>
      </c>
      <c r="J340" s="14">
        <f t="shared" si="17"/>
        <v>35.127351351351351</v>
      </c>
      <c r="K340" s="7"/>
    </row>
    <row r="341" spans="1:11" outlineLevel="1" x14ac:dyDescent="0.25">
      <c r="A341" s="9" t="s">
        <v>89</v>
      </c>
      <c r="B341" s="10" t="s">
        <v>134</v>
      </c>
      <c r="C341" s="10" t="s">
        <v>90</v>
      </c>
      <c r="D341" s="10" t="s">
        <v>6</v>
      </c>
      <c r="E341" s="10" t="s">
        <v>7</v>
      </c>
      <c r="F341" s="11">
        <v>7597710.2000000002</v>
      </c>
      <c r="G341" s="14">
        <f t="shared" si="15"/>
        <v>7597.7102000000004</v>
      </c>
      <c r="H341" s="14">
        <f t="shared" si="16"/>
        <v>3195.6810800000003</v>
      </c>
      <c r="I341" s="15">
        <v>3195681.08</v>
      </c>
      <c r="J341" s="14">
        <f t="shared" si="17"/>
        <v>42.061107832199234</v>
      </c>
      <c r="K341" s="7"/>
    </row>
    <row r="342" spans="1:11" outlineLevel="2" x14ac:dyDescent="0.25">
      <c r="A342" s="9" t="s">
        <v>310</v>
      </c>
      <c r="B342" s="10" t="s">
        <v>134</v>
      </c>
      <c r="C342" s="10" t="s">
        <v>311</v>
      </c>
      <c r="D342" s="10" t="s">
        <v>6</v>
      </c>
      <c r="E342" s="10" t="s">
        <v>7</v>
      </c>
      <c r="F342" s="11">
        <v>2565280.2000000002</v>
      </c>
      <c r="G342" s="14">
        <f t="shared" si="15"/>
        <v>2565.2802000000001</v>
      </c>
      <c r="H342" s="14">
        <f t="shared" si="16"/>
        <v>1282.6401000000001</v>
      </c>
      <c r="I342" s="15">
        <v>1282640.1000000001</v>
      </c>
      <c r="J342" s="14">
        <f t="shared" si="17"/>
        <v>50</v>
      </c>
      <c r="K342" s="7"/>
    </row>
    <row r="343" spans="1:11" ht="47.25" outlineLevel="3" x14ac:dyDescent="0.25">
      <c r="A343" s="9" t="s">
        <v>12</v>
      </c>
      <c r="B343" s="10" t="s">
        <v>134</v>
      </c>
      <c r="C343" s="10" t="s">
        <v>311</v>
      </c>
      <c r="D343" s="10" t="s">
        <v>13</v>
      </c>
      <c r="E343" s="10" t="s">
        <v>7</v>
      </c>
      <c r="F343" s="11">
        <v>2565280.2000000002</v>
      </c>
      <c r="G343" s="14">
        <f t="shared" si="15"/>
        <v>2565.2802000000001</v>
      </c>
      <c r="H343" s="14">
        <f t="shared" si="16"/>
        <v>1282.6401000000001</v>
      </c>
      <c r="I343" s="15">
        <v>1282640.1000000001</v>
      </c>
      <c r="J343" s="14">
        <f t="shared" si="17"/>
        <v>50</v>
      </c>
      <c r="K343" s="7"/>
    </row>
    <row r="344" spans="1:11" ht="47.25" outlineLevel="4" x14ac:dyDescent="0.25">
      <c r="A344" s="9" t="s">
        <v>312</v>
      </c>
      <c r="B344" s="10" t="s">
        <v>134</v>
      </c>
      <c r="C344" s="10" t="s">
        <v>311</v>
      </c>
      <c r="D344" s="10" t="s">
        <v>313</v>
      </c>
      <c r="E344" s="10" t="s">
        <v>7</v>
      </c>
      <c r="F344" s="11">
        <v>575454.48</v>
      </c>
      <c r="G344" s="14">
        <f t="shared" si="15"/>
        <v>575.45447999999999</v>
      </c>
      <c r="H344" s="14">
        <f t="shared" si="16"/>
        <v>287.72723999999999</v>
      </c>
      <c r="I344" s="15">
        <v>287727.24</v>
      </c>
      <c r="J344" s="14">
        <f t="shared" si="17"/>
        <v>50</v>
      </c>
      <c r="K344" s="7"/>
    </row>
    <row r="345" spans="1:11" ht="31.5" outlineLevel="5" x14ac:dyDescent="0.25">
      <c r="A345" s="9" t="s">
        <v>99</v>
      </c>
      <c r="B345" s="10" t="s">
        <v>134</v>
      </c>
      <c r="C345" s="10" t="s">
        <v>311</v>
      </c>
      <c r="D345" s="10" t="s">
        <v>313</v>
      </c>
      <c r="E345" s="10" t="s">
        <v>100</v>
      </c>
      <c r="F345" s="11">
        <v>575454.48</v>
      </c>
      <c r="G345" s="14">
        <f t="shared" si="15"/>
        <v>575.45447999999999</v>
      </c>
      <c r="H345" s="14">
        <f t="shared" si="16"/>
        <v>287.72723999999999</v>
      </c>
      <c r="I345" s="15">
        <v>287727.24</v>
      </c>
      <c r="J345" s="14">
        <f t="shared" si="17"/>
        <v>50</v>
      </c>
      <c r="K345" s="7"/>
    </row>
    <row r="346" spans="1:11" ht="47.25" outlineLevel="4" x14ac:dyDescent="0.25">
      <c r="A346" s="9" t="s">
        <v>314</v>
      </c>
      <c r="B346" s="10" t="s">
        <v>134</v>
      </c>
      <c r="C346" s="10" t="s">
        <v>311</v>
      </c>
      <c r="D346" s="10" t="s">
        <v>315</v>
      </c>
      <c r="E346" s="10" t="s">
        <v>7</v>
      </c>
      <c r="F346" s="11">
        <v>1989825.72</v>
      </c>
      <c r="G346" s="14">
        <f t="shared" si="15"/>
        <v>1989.82572</v>
      </c>
      <c r="H346" s="14">
        <f t="shared" si="16"/>
        <v>994.91286000000002</v>
      </c>
      <c r="I346" s="15">
        <v>994912.86</v>
      </c>
      <c r="J346" s="14">
        <f t="shared" si="17"/>
        <v>50</v>
      </c>
      <c r="K346" s="7"/>
    </row>
    <row r="347" spans="1:11" ht="31.5" outlineLevel="5" x14ac:dyDescent="0.25">
      <c r="A347" s="9" t="s">
        <v>99</v>
      </c>
      <c r="B347" s="10" t="s">
        <v>134</v>
      </c>
      <c r="C347" s="10" t="s">
        <v>311</v>
      </c>
      <c r="D347" s="10" t="s">
        <v>315</v>
      </c>
      <c r="E347" s="10" t="s">
        <v>100</v>
      </c>
      <c r="F347" s="11">
        <v>1989825.72</v>
      </c>
      <c r="G347" s="14">
        <f t="shared" si="15"/>
        <v>1989.82572</v>
      </c>
      <c r="H347" s="14">
        <f t="shared" si="16"/>
        <v>994.91286000000002</v>
      </c>
      <c r="I347" s="15">
        <v>994912.86</v>
      </c>
      <c r="J347" s="14">
        <f t="shared" si="17"/>
        <v>50</v>
      </c>
      <c r="K347" s="7"/>
    </row>
    <row r="348" spans="1:11" ht="31.5" outlineLevel="2" x14ac:dyDescent="0.25">
      <c r="A348" s="9" t="s">
        <v>91</v>
      </c>
      <c r="B348" s="10" t="s">
        <v>134</v>
      </c>
      <c r="C348" s="10" t="s">
        <v>92</v>
      </c>
      <c r="D348" s="10" t="s">
        <v>6</v>
      </c>
      <c r="E348" s="10" t="s">
        <v>7</v>
      </c>
      <c r="F348" s="11">
        <v>3494330</v>
      </c>
      <c r="G348" s="14">
        <f t="shared" si="15"/>
        <v>3494.33</v>
      </c>
      <c r="H348" s="14">
        <f t="shared" si="16"/>
        <v>1887.8796599999998</v>
      </c>
      <c r="I348" s="15">
        <v>1887879.66</v>
      </c>
      <c r="J348" s="14">
        <f t="shared" si="17"/>
        <v>54.026942503999329</v>
      </c>
      <c r="K348" s="7"/>
    </row>
    <row r="349" spans="1:11" ht="47.25" outlineLevel="3" x14ac:dyDescent="0.25">
      <c r="A349" s="9" t="s">
        <v>281</v>
      </c>
      <c r="B349" s="10" t="s">
        <v>134</v>
      </c>
      <c r="C349" s="10" t="s">
        <v>92</v>
      </c>
      <c r="D349" s="10" t="s">
        <v>282</v>
      </c>
      <c r="E349" s="10" t="s">
        <v>7</v>
      </c>
      <c r="F349" s="11">
        <v>803150</v>
      </c>
      <c r="G349" s="14">
        <f t="shared" si="15"/>
        <v>803.15</v>
      </c>
      <c r="H349" s="14">
        <f t="shared" si="16"/>
        <v>444.79165999999998</v>
      </c>
      <c r="I349" s="15">
        <v>444791.66</v>
      </c>
      <c r="J349" s="14">
        <f t="shared" si="17"/>
        <v>55.380895225051354</v>
      </c>
      <c r="K349" s="7"/>
    </row>
    <row r="350" spans="1:11" ht="252" outlineLevel="4" x14ac:dyDescent="0.25">
      <c r="A350" s="9" t="s">
        <v>93</v>
      </c>
      <c r="B350" s="10" t="s">
        <v>134</v>
      </c>
      <c r="C350" s="10" t="s">
        <v>92</v>
      </c>
      <c r="D350" s="10" t="s">
        <v>316</v>
      </c>
      <c r="E350" s="10" t="s">
        <v>7</v>
      </c>
      <c r="F350" s="11">
        <v>803150</v>
      </c>
      <c r="G350" s="14">
        <f t="shared" si="15"/>
        <v>803.15</v>
      </c>
      <c r="H350" s="14">
        <f t="shared" si="16"/>
        <v>444.79165999999998</v>
      </c>
      <c r="I350" s="15">
        <v>444791.66</v>
      </c>
      <c r="J350" s="14">
        <f t="shared" si="17"/>
        <v>55.380895225051354</v>
      </c>
      <c r="K350" s="7"/>
    </row>
    <row r="351" spans="1:11" ht="126" outlineLevel="5" x14ac:dyDescent="0.25">
      <c r="A351" s="9" t="s">
        <v>16</v>
      </c>
      <c r="B351" s="10" t="s">
        <v>134</v>
      </c>
      <c r="C351" s="10" t="s">
        <v>92</v>
      </c>
      <c r="D351" s="10" t="s">
        <v>316</v>
      </c>
      <c r="E351" s="10" t="s">
        <v>17</v>
      </c>
      <c r="F351" s="11">
        <v>793118</v>
      </c>
      <c r="G351" s="14">
        <f t="shared" si="15"/>
        <v>793.11800000000005</v>
      </c>
      <c r="H351" s="14">
        <f t="shared" si="16"/>
        <v>439.97336000000001</v>
      </c>
      <c r="I351" s="15">
        <v>439973.36</v>
      </c>
      <c r="J351" s="14">
        <f t="shared" si="17"/>
        <v>55.473884087865869</v>
      </c>
      <c r="K351" s="7"/>
    </row>
    <row r="352" spans="1:11" ht="47.25" outlineLevel="5" x14ac:dyDescent="0.25">
      <c r="A352" s="9" t="s">
        <v>18</v>
      </c>
      <c r="B352" s="10" t="s">
        <v>134</v>
      </c>
      <c r="C352" s="10" t="s">
        <v>92</v>
      </c>
      <c r="D352" s="10" t="s">
        <v>316</v>
      </c>
      <c r="E352" s="10" t="s">
        <v>19</v>
      </c>
      <c r="F352" s="11">
        <v>10032</v>
      </c>
      <c r="G352" s="14">
        <f t="shared" si="15"/>
        <v>10.032</v>
      </c>
      <c r="H352" s="14">
        <f t="shared" si="16"/>
        <v>4.8182999999999998</v>
      </c>
      <c r="I352" s="15">
        <v>4818.3</v>
      </c>
      <c r="J352" s="14">
        <f t="shared" si="17"/>
        <v>48.029306220095698</v>
      </c>
      <c r="K352" s="7"/>
    </row>
    <row r="353" spans="1:11" ht="47.25" outlineLevel="3" x14ac:dyDescent="0.25">
      <c r="A353" s="9" t="s">
        <v>317</v>
      </c>
      <c r="B353" s="10" t="s">
        <v>134</v>
      </c>
      <c r="C353" s="10" t="s">
        <v>92</v>
      </c>
      <c r="D353" s="10" t="s">
        <v>318</v>
      </c>
      <c r="E353" s="10" t="s">
        <v>7</v>
      </c>
      <c r="F353" s="11">
        <v>588980</v>
      </c>
      <c r="G353" s="14">
        <f t="shared" si="15"/>
        <v>588.98</v>
      </c>
      <c r="H353" s="14">
        <f t="shared" si="16"/>
        <v>429.97</v>
      </c>
      <c r="I353" s="15">
        <v>429970</v>
      </c>
      <c r="J353" s="14">
        <f t="shared" si="17"/>
        <v>73.002478861761006</v>
      </c>
      <c r="K353" s="7"/>
    </row>
    <row r="354" spans="1:11" ht="252" outlineLevel="4" x14ac:dyDescent="0.25">
      <c r="A354" s="9" t="s">
        <v>93</v>
      </c>
      <c r="B354" s="10" t="s">
        <v>134</v>
      </c>
      <c r="C354" s="10" t="s">
        <v>92</v>
      </c>
      <c r="D354" s="10" t="s">
        <v>319</v>
      </c>
      <c r="E354" s="10" t="s">
        <v>7</v>
      </c>
      <c r="F354" s="11">
        <v>588980</v>
      </c>
      <c r="G354" s="14">
        <f t="shared" si="15"/>
        <v>588.98</v>
      </c>
      <c r="H354" s="14">
        <f t="shared" si="16"/>
        <v>429.97</v>
      </c>
      <c r="I354" s="15">
        <v>429970</v>
      </c>
      <c r="J354" s="14">
        <f t="shared" si="17"/>
        <v>73.002478861761006</v>
      </c>
      <c r="K354" s="7"/>
    </row>
    <row r="355" spans="1:11" ht="63" outlineLevel="5" x14ac:dyDescent="0.25">
      <c r="A355" s="9" t="s">
        <v>75</v>
      </c>
      <c r="B355" s="10" t="s">
        <v>134</v>
      </c>
      <c r="C355" s="10" t="s">
        <v>92</v>
      </c>
      <c r="D355" s="10" t="s">
        <v>319</v>
      </c>
      <c r="E355" s="10" t="s">
        <v>76</v>
      </c>
      <c r="F355" s="11">
        <v>588980</v>
      </c>
      <c r="G355" s="14">
        <f t="shared" si="15"/>
        <v>588.98</v>
      </c>
      <c r="H355" s="14">
        <f t="shared" si="16"/>
        <v>429.97</v>
      </c>
      <c r="I355" s="15">
        <v>429970</v>
      </c>
      <c r="J355" s="14">
        <f t="shared" si="17"/>
        <v>73.002478861761006</v>
      </c>
      <c r="K355" s="7"/>
    </row>
    <row r="356" spans="1:11" ht="63" outlineLevel="3" x14ac:dyDescent="0.25">
      <c r="A356" s="9" t="s">
        <v>112</v>
      </c>
      <c r="B356" s="10" t="s">
        <v>134</v>
      </c>
      <c r="C356" s="10" t="s">
        <v>92</v>
      </c>
      <c r="D356" s="10" t="s">
        <v>113</v>
      </c>
      <c r="E356" s="10" t="s">
        <v>7</v>
      </c>
      <c r="F356" s="11">
        <v>1701200</v>
      </c>
      <c r="G356" s="14">
        <f t="shared" si="15"/>
        <v>1701.2</v>
      </c>
      <c r="H356" s="14">
        <f t="shared" si="16"/>
        <v>800</v>
      </c>
      <c r="I356" s="15">
        <v>800000</v>
      </c>
      <c r="J356" s="14">
        <f t="shared" si="17"/>
        <v>47.025628967787441</v>
      </c>
      <c r="K356" s="7"/>
    </row>
    <row r="357" spans="1:11" ht="94.5" outlineLevel="4" x14ac:dyDescent="0.25">
      <c r="A357" s="9" t="s">
        <v>320</v>
      </c>
      <c r="B357" s="10" t="s">
        <v>134</v>
      </c>
      <c r="C357" s="10" t="s">
        <v>92</v>
      </c>
      <c r="D357" s="10" t="s">
        <v>321</v>
      </c>
      <c r="E357" s="10" t="s">
        <v>7</v>
      </c>
      <c r="F357" s="11">
        <v>1701200</v>
      </c>
      <c r="G357" s="14">
        <f t="shared" si="15"/>
        <v>1701.2</v>
      </c>
      <c r="H357" s="14">
        <f t="shared" si="16"/>
        <v>800</v>
      </c>
      <c r="I357" s="15">
        <v>800000</v>
      </c>
      <c r="J357" s="14">
        <f t="shared" si="17"/>
        <v>47.025628967787441</v>
      </c>
      <c r="K357" s="7"/>
    </row>
    <row r="358" spans="1:11" ht="31.5" outlineLevel="5" x14ac:dyDescent="0.25">
      <c r="A358" s="9" t="s">
        <v>99</v>
      </c>
      <c r="B358" s="10" t="s">
        <v>134</v>
      </c>
      <c r="C358" s="10" t="s">
        <v>92</v>
      </c>
      <c r="D358" s="10" t="s">
        <v>321</v>
      </c>
      <c r="E358" s="10" t="s">
        <v>100</v>
      </c>
      <c r="F358" s="11">
        <v>1701200</v>
      </c>
      <c r="G358" s="14">
        <f t="shared" si="15"/>
        <v>1701.2</v>
      </c>
      <c r="H358" s="14">
        <f t="shared" si="16"/>
        <v>800</v>
      </c>
      <c r="I358" s="15">
        <v>800000</v>
      </c>
      <c r="J358" s="14">
        <f t="shared" si="17"/>
        <v>47.025628967787441</v>
      </c>
      <c r="K358" s="7"/>
    </row>
    <row r="359" spans="1:11" ht="47.25" outlineLevel="3" x14ac:dyDescent="0.25">
      <c r="A359" s="9" t="s">
        <v>12</v>
      </c>
      <c r="B359" s="10" t="s">
        <v>134</v>
      </c>
      <c r="C359" s="10" t="s">
        <v>92</v>
      </c>
      <c r="D359" s="10" t="s">
        <v>13</v>
      </c>
      <c r="E359" s="10" t="s">
        <v>7</v>
      </c>
      <c r="F359" s="11">
        <v>401000</v>
      </c>
      <c r="G359" s="14">
        <f t="shared" si="15"/>
        <v>401</v>
      </c>
      <c r="H359" s="14">
        <f t="shared" si="16"/>
        <v>213.11799999999999</v>
      </c>
      <c r="I359" s="15">
        <v>213118</v>
      </c>
      <c r="J359" s="14">
        <f t="shared" si="17"/>
        <v>53.146633416458855</v>
      </c>
      <c r="K359" s="7"/>
    </row>
    <row r="360" spans="1:11" ht="63" outlineLevel="4" x14ac:dyDescent="0.25">
      <c r="A360" s="9" t="s">
        <v>322</v>
      </c>
      <c r="B360" s="10" t="s">
        <v>134</v>
      </c>
      <c r="C360" s="10" t="s">
        <v>92</v>
      </c>
      <c r="D360" s="10" t="s">
        <v>323</v>
      </c>
      <c r="E360" s="10" t="s">
        <v>7</v>
      </c>
      <c r="F360" s="11">
        <v>5000</v>
      </c>
      <c r="G360" s="14">
        <f t="shared" si="15"/>
        <v>5</v>
      </c>
      <c r="H360" s="14">
        <f t="shared" si="16"/>
        <v>0</v>
      </c>
      <c r="I360" s="15">
        <v>0</v>
      </c>
      <c r="J360" s="14">
        <f t="shared" si="17"/>
        <v>0</v>
      </c>
      <c r="K360" s="7"/>
    </row>
    <row r="361" spans="1:11" ht="31.5" outlineLevel="5" x14ac:dyDescent="0.25">
      <c r="A361" s="9" t="s">
        <v>99</v>
      </c>
      <c r="B361" s="10" t="s">
        <v>134</v>
      </c>
      <c r="C361" s="10" t="s">
        <v>92</v>
      </c>
      <c r="D361" s="10" t="s">
        <v>323</v>
      </c>
      <c r="E361" s="10" t="s">
        <v>100</v>
      </c>
      <c r="F361" s="11">
        <v>5000</v>
      </c>
      <c r="G361" s="14">
        <f t="shared" si="15"/>
        <v>5</v>
      </c>
      <c r="H361" s="14">
        <f t="shared" si="16"/>
        <v>0</v>
      </c>
      <c r="I361" s="15">
        <v>0</v>
      </c>
      <c r="J361" s="14">
        <f t="shared" si="17"/>
        <v>0</v>
      </c>
      <c r="K361" s="7"/>
    </row>
    <row r="362" spans="1:11" ht="141.75" outlineLevel="4" x14ac:dyDescent="0.25">
      <c r="A362" s="9" t="s">
        <v>324</v>
      </c>
      <c r="B362" s="10" t="s">
        <v>134</v>
      </c>
      <c r="C362" s="10" t="s">
        <v>92</v>
      </c>
      <c r="D362" s="10" t="s">
        <v>325</v>
      </c>
      <c r="E362" s="10" t="s">
        <v>7</v>
      </c>
      <c r="F362" s="11">
        <v>396000</v>
      </c>
      <c r="G362" s="14">
        <f t="shared" si="15"/>
        <v>396</v>
      </c>
      <c r="H362" s="14">
        <f t="shared" si="16"/>
        <v>213.11799999999999</v>
      </c>
      <c r="I362" s="15">
        <v>213118</v>
      </c>
      <c r="J362" s="14">
        <f t="shared" si="17"/>
        <v>53.817676767676772</v>
      </c>
      <c r="K362" s="7"/>
    </row>
    <row r="363" spans="1:11" ht="126" outlineLevel="5" x14ac:dyDescent="0.25">
      <c r="A363" s="9" t="s">
        <v>16</v>
      </c>
      <c r="B363" s="10" t="s">
        <v>134</v>
      </c>
      <c r="C363" s="10" t="s">
        <v>92</v>
      </c>
      <c r="D363" s="10" t="s">
        <v>325</v>
      </c>
      <c r="E363" s="10" t="s">
        <v>17</v>
      </c>
      <c r="F363" s="11">
        <v>396000</v>
      </c>
      <c r="G363" s="14">
        <f t="shared" si="15"/>
        <v>396</v>
      </c>
      <c r="H363" s="14">
        <f t="shared" si="16"/>
        <v>213.11799999999999</v>
      </c>
      <c r="I363" s="15">
        <v>213118</v>
      </c>
      <c r="J363" s="14">
        <f t="shared" si="17"/>
        <v>53.817676767676772</v>
      </c>
      <c r="K363" s="7"/>
    </row>
    <row r="364" spans="1:11" outlineLevel="2" x14ac:dyDescent="0.25">
      <c r="A364" s="9" t="s">
        <v>95</v>
      </c>
      <c r="B364" s="10" t="s">
        <v>134</v>
      </c>
      <c r="C364" s="10" t="s">
        <v>96</v>
      </c>
      <c r="D364" s="10" t="s">
        <v>6</v>
      </c>
      <c r="E364" s="10" t="s">
        <v>7</v>
      </c>
      <c r="F364" s="11">
        <v>1418100</v>
      </c>
      <c r="G364" s="14">
        <f t="shared" si="15"/>
        <v>1418.1</v>
      </c>
      <c r="H364" s="14">
        <f t="shared" si="16"/>
        <v>0</v>
      </c>
      <c r="I364" s="15">
        <v>0</v>
      </c>
      <c r="J364" s="14">
        <f t="shared" si="17"/>
        <v>0</v>
      </c>
      <c r="K364" s="7"/>
    </row>
    <row r="365" spans="1:11" ht="47.25" outlineLevel="3" x14ac:dyDescent="0.25">
      <c r="A365" s="9" t="s">
        <v>25</v>
      </c>
      <c r="B365" s="10" t="s">
        <v>134</v>
      </c>
      <c r="C365" s="10" t="s">
        <v>96</v>
      </c>
      <c r="D365" s="10" t="s">
        <v>26</v>
      </c>
      <c r="E365" s="10" t="s">
        <v>7</v>
      </c>
      <c r="F365" s="11">
        <v>1418100</v>
      </c>
      <c r="G365" s="14">
        <f t="shared" si="15"/>
        <v>1418.1</v>
      </c>
      <c r="H365" s="14">
        <f t="shared" si="16"/>
        <v>0</v>
      </c>
      <c r="I365" s="15">
        <v>0</v>
      </c>
      <c r="J365" s="14">
        <f t="shared" si="17"/>
        <v>0</v>
      </c>
      <c r="K365" s="7"/>
    </row>
    <row r="366" spans="1:11" ht="31.5" outlineLevel="4" x14ac:dyDescent="0.25">
      <c r="A366" s="9" t="s">
        <v>326</v>
      </c>
      <c r="B366" s="10" t="s">
        <v>134</v>
      </c>
      <c r="C366" s="10" t="s">
        <v>96</v>
      </c>
      <c r="D366" s="10" t="s">
        <v>327</v>
      </c>
      <c r="E366" s="10" t="s">
        <v>7</v>
      </c>
      <c r="F366" s="11">
        <v>7100</v>
      </c>
      <c r="G366" s="14">
        <f t="shared" si="15"/>
        <v>7.1</v>
      </c>
      <c r="H366" s="14">
        <f t="shared" si="16"/>
        <v>0</v>
      </c>
      <c r="I366" s="15">
        <v>0</v>
      </c>
      <c r="J366" s="14">
        <f t="shared" si="17"/>
        <v>0</v>
      </c>
      <c r="K366" s="7"/>
    </row>
    <row r="367" spans="1:11" ht="47.25" outlineLevel="5" x14ac:dyDescent="0.25">
      <c r="A367" s="9" t="s">
        <v>18</v>
      </c>
      <c r="B367" s="10" t="s">
        <v>134</v>
      </c>
      <c r="C367" s="10" t="s">
        <v>96</v>
      </c>
      <c r="D367" s="10" t="s">
        <v>327</v>
      </c>
      <c r="E367" s="10" t="s">
        <v>19</v>
      </c>
      <c r="F367" s="11">
        <v>7100</v>
      </c>
      <c r="G367" s="14">
        <f t="shared" si="15"/>
        <v>7.1</v>
      </c>
      <c r="H367" s="14">
        <f t="shared" si="16"/>
        <v>0</v>
      </c>
      <c r="I367" s="15">
        <v>0</v>
      </c>
      <c r="J367" s="14">
        <f t="shared" si="17"/>
        <v>0</v>
      </c>
      <c r="K367" s="7"/>
    </row>
    <row r="368" spans="1:11" ht="78.75" outlineLevel="4" x14ac:dyDescent="0.25">
      <c r="A368" s="9" t="s">
        <v>328</v>
      </c>
      <c r="B368" s="10" t="s">
        <v>134</v>
      </c>
      <c r="C368" s="10" t="s">
        <v>96</v>
      </c>
      <c r="D368" s="10" t="s">
        <v>329</v>
      </c>
      <c r="E368" s="10" t="s">
        <v>7</v>
      </c>
      <c r="F368" s="11">
        <v>1411000</v>
      </c>
      <c r="G368" s="14">
        <f t="shared" si="15"/>
        <v>1411</v>
      </c>
      <c r="H368" s="14">
        <f t="shared" si="16"/>
        <v>0</v>
      </c>
      <c r="I368" s="15">
        <v>0</v>
      </c>
      <c r="J368" s="14">
        <f t="shared" si="17"/>
        <v>0</v>
      </c>
      <c r="K368" s="7"/>
    </row>
    <row r="369" spans="1:11" ht="47.25" outlineLevel="5" x14ac:dyDescent="0.25">
      <c r="A369" s="9" t="s">
        <v>252</v>
      </c>
      <c r="B369" s="10" t="s">
        <v>134</v>
      </c>
      <c r="C369" s="10" t="s">
        <v>96</v>
      </c>
      <c r="D369" s="10" t="s">
        <v>329</v>
      </c>
      <c r="E369" s="10" t="s">
        <v>253</v>
      </c>
      <c r="F369" s="11">
        <v>1411000</v>
      </c>
      <c r="G369" s="14">
        <f t="shared" si="15"/>
        <v>1411</v>
      </c>
      <c r="H369" s="14">
        <f t="shared" si="16"/>
        <v>0</v>
      </c>
      <c r="I369" s="15">
        <v>0</v>
      </c>
      <c r="J369" s="14">
        <f t="shared" si="17"/>
        <v>0</v>
      </c>
      <c r="K369" s="7"/>
    </row>
    <row r="370" spans="1:11" ht="31.5" outlineLevel="2" x14ac:dyDescent="0.25">
      <c r="A370" s="9" t="s">
        <v>330</v>
      </c>
      <c r="B370" s="10" t="s">
        <v>134</v>
      </c>
      <c r="C370" s="10" t="s">
        <v>331</v>
      </c>
      <c r="D370" s="10" t="s">
        <v>6</v>
      </c>
      <c r="E370" s="10" t="s">
        <v>7</v>
      </c>
      <c r="F370" s="11">
        <v>120000</v>
      </c>
      <c r="G370" s="14">
        <f t="shared" si="15"/>
        <v>120</v>
      </c>
      <c r="H370" s="14">
        <f t="shared" si="16"/>
        <v>25.16132</v>
      </c>
      <c r="I370" s="15">
        <v>25161.32</v>
      </c>
      <c r="J370" s="14">
        <f t="shared" si="17"/>
        <v>20.967766666666666</v>
      </c>
      <c r="K370" s="7"/>
    </row>
    <row r="371" spans="1:11" ht="78.75" outlineLevel="3" x14ac:dyDescent="0.25">
      <c r="A371" s="9" t="s">
        <v>152</v>
      </c>
      <c r="B371" s="10" t="s">
        <v>134</v>
      </c>
      <c r="C371" s="10" t="s">
        <v>331</v>
      </c>
      <c r="D371" s="10" t="s">
        <v>153</v>
      </c>
      <c r="E371" s="10" t="s">
        <v>7</v>
      </c>
      <c r="F371" s="11">
        <v>120000</v>
      </c>
      <c r="G371" s="14">
        <f t="shared" si="15"/>
        <v>120</v>
      </c>
      <c r="H371" s="14">
        <f t="shared" si="16"/>
        <v>25.16132</v>
      </c>
      <c r="I371" s="15">
        <v>25161.32</v>
      </c>
      <c r="J371" s="14">
        <f t="shared" si="17"/>
        <v>20.967766666666666</v>
      </c>
      <c r="K371" s="7"/>
    </row>
    <row r="372" spans="1:11" ht="78.75" outlineLevel="4" x14ac:dyDescent="0.25">
      <c r="A372" s="9" t="s">
        <v>154</v>
      </c>
      <c r="B372" s="10" t="s">
        <v>134</v>
      </c>
      <c r="C372" s="10" t="s">
        <v>331</v>
      </c>
      <c r="D372" s="10" t="s">
        <v>155</v>
      </c>
      <c r="E372" s="10" t="s">
        <v>7</v>
      </c>
      <c r="F372" s="11">
        <v>60000</v>
      </c>
      <c r="G372" s="14">
        <f t="shared" si="15"/>
        <v>60</v>
      </c>
      <c r="H372" s="14">
        <f t="shared" si="16"/>
        <v>12.58066</v>
      </c>
      <c r="I372" s="15">
        <v>12580.66</v>
      </c>
      <c r="J372" s="14">
        <f t="shared" si="17"/>
        <v>20.967766666666666</v>
      </c>
      <c r="K372" s="7"/>
    </row>
    <row r="373" spans="1:11" ht="47.25" outlineLevel="5" x14ac:dyDescent="0.25">
      <c r="A373" s="9" t="s">
        <v>18</v>
      </c>
      <c r="B373" s="10" t="s">
        <v>134</v>
      </c>
      <c r="C373" s="10" t="s">
        <v>331</v>
      </c>
      <c r="D373" s="10" t="s">
        <v>155</v>
      </c>
      <c r="E373" s="10" t="s">
        <v>19</v>
      </c>
      <c r="F373" s="11">
        <v>60000</v>
      </c>
      <c r="G373" s="14">
        <f t="shared" si="15"/>
        <v>60</v>
      </c>
      <c r="H373" s="14">
        <f t="shared" si="16"/>
        <v>12.58066</v>
      </c>
      <c r="I373" s="15">
        <v>12580.66</v>
      </c>
      <c r="J373" s="14">
        <f t="shared" si="17"/>
        <v>20.967766666666666</v>
      </c>
      <c r="K373" s="7"/>
    </row>
    <row r="374" spans="1:11" ht="47.25" outlineLevel="4" x14ac:dyDescent="0.25">
      <c r="A374" s="9" t="s">
        <v>156</v>
      </c>
      <c r="B374" s="10" t="s">
        <v>134</v>
      </c>
      <c r="C374" s="10" t="s">
        <v>331</v>
      </c>
      <c r="D374" s="10" t="s">
        <v>157</v>
      </c>
      <c r="E374" s="10" t="s">
        <v>7</v>
      </c>
      <c r="F374" s="11">
        <v>60000</v>
      </c>
      <c r="G374" s="14">
        <f t="shared" si="15"/>
        <v>60</v>
      </c>
      <c r="H374" s="14">
        <f t="shared" si="16"/>
        <v>12.58066</v>
      </c>
      <c r="I374" s="15">
        <v>12580.66</v>
      </c>
      <c r="J374" s="14">
        <f t="shared" si="17"/>
        <v>20.967766666666666</v>
      </c>
      <c r="K374" s="7"/>
    </row>
    <row r="375" spans="1:11" ht="47.25" outlineLevel="5" x14ac:dyDescent="0.25">
      <c r="A375" s="9" t="s">
        <v>18</v>
      </c>
      <c r="B375" s="10" t="s">
        <v>134</v>
      </c>
      <c r="C375" s="10" t="s">
        <v>331</v>
      </c>
      <c r="D375" s="10" t="s">
        <v>157</v>
      </c>
      <c r="E375" s="10" t="s">
        <v>19</v>
      </c>
      <c r="F375" s="11">
        <v>60000</v>
      </c>
      <c r="G375" s="14">
        <f t="shared" si="15"/>
        <v>60</v>
      </c>
      <c r="H375" s="14">
        <f t="shared" si="16"/>
        <v>12.58066</v>
      </c>
      <c r="I375" s="15">
        <v>12580.66</v>
      </c>
      <c r="J375" s="14">
        <f t="shared" si="17"/>
        <v>20.967766666666666</v>
      </c>
      <c r="K375" s="7"/>
    </row>
    <row r="376" spans="1:11" ht="31.5" outlineLevel="1" x14ac:dyDescent="0.25">
      <c r="A376" s="9" t="s">
        <v>332</v>
      </c>
      <c r="B376" s="10" t="s">
        <v>134</v>
      </c>
      <c r="C376" s="10" t="s">
        <v>333</v>
      </c>
      <c r="D376" s="10" t="s">
        <v>6</v>
      </c>
      <c r="E376" s="10" t="s">
        <v>7</v>
      </c>
      <c r="F376" s="11">
        <v>25258919.199999999</v>
      </c>
      <c r="G376" s="14">
        <f t="shared" si="15"/>
        <v>25258.9192</v>
      </c>
      <c r="H376" s="14">
        <f t="shared" si="16"/>
        <v>11715.478949999999</v>
      </c>
      <c r="I376" s="15">
        <v>11715478.949999999</v>
      </c>
      <c r="J376" s="14">
        <f t="shared" si="17"/>
        <v>46.381552817984392</v>
      </c>
      <c r="K376" s="7"/>
    </row>
    <row r="377" spans="1:11" outlineLevel="2" x14ac:dyDescent="0.25">
      <c r="A377" s="9" t="s">
        <v>334</v>
      </c>
      <c r="B377" s="10" t="s">
        <v>134</v>
      </c>
      <c r="C377" s="10" t="s">
        <v>335</v>
      </c>
      <c r="D377" s="10" t="s">
        <v>6</v>
      </c>
      <c r="E377" s="10" t="s">
        <v>7</v>
      </c>
      <c r="F377" s="11">
        <v>3418119.2</v>
      </c>
      <c r="G377" s="14">
        <f t="shared" si="15"/>
        <v>3418.1192000000001</v>
      </c>
      <c r="H377" s="14">
        <f t="shared" si="16"/>
        <v>13.5602</v>
      </c>
      <c r="I377" s="15">
        <v>13560.2</v>
      </c>
      <c r="J377" s="14">
        <f t="shared" si="17"/>
        <v>0.39671524620908483</v>
      </c>
      <c r="K377" s="7"/>
    </row>
    <row r="378" spans="1:11" ht="47.25" outlineLevel="3" x14ac:dyDescent="0.25">
      <c r="A378" s="9" t="s">
        <v>317</v>
      </c>
      <c r="B378" s="10" t="s">
        <v>134</v>
      </c>
      <c r="C378" s="10" t="s">
        <v>335</v>
      </c>
      <c r="D378" s="10" t="s">
        <v>318</v>
      </c>
      <c r="E378" s="10" t="s">
        <v>7</v>
      </c>
      <c r="F378" s="11">
        <v>3418119.2</v>
      </c>
      <c r="G378" s="14">
        <f t="shared" si="15"/>
        <v>3418.1192000000001</v>
      </c>
      <c r="H378" s="14">
        <f t="shared" si="16"/>
        <v>13.5602</v>
      </c>
      <c r="I378" s="15">
        <v>13560.2</v>
      </c>
      <c r="J378" s="14">
        <f t="shared" si="17"/>
        <v>0.39671524620908483</v>
      </c>
      <c r="K378" s="7"/>
    </row>
    <row r="379" spans="1:11" ht="31.5" outlineLevel="4" x14ac:dyDescent="0.25">
      <c r="A379" s="9" t="s">
        <v>336</v>
      </c>
      <c r="B379" s="10" t="s">
        <v>134</v>
      </c>
      <c r="C379" s="10" t="s">
        <v>335</v>
      </c>
      <c r="D379" s="10" t="s">
        <v>337</v>
      </c>
      <c r="E379" s="10" t="s">
        <v>7</v>
      </c>
      <c r="F379" s="11">
        <v>36200</v>
      </c>
      <c r="G379" s="14">
        <f t="shared" si="15"/>
        <v>36.200000000000003</v>
      </c>
      <c r="H379" s="14">
        <f t="shared" si="16"/>
        <v>13.5602</v>
      </c>
      <c r="I379" s="15">
        <v>13560.2</v>
      </c>
      <c r="J379" s="14">
        <f t="shared" si="17"/>
        <v>37.459116022099451</v>
      </c>
      <c r="K379" s="7"/>
    </row>
    <row r="380" spans="1:11" ht="47.25" outlineLevel="5" x14ac:dyDescent="0.25">
      <c r="A380" s="9" t="s">
        <v>18</v>
      </c>
      <c r="B380" s="10" t="s">
        <v>134</v>
      </c>
      <c r="C380" s="10" t="s">
        <v>335</v>
      </c>
      <c r="D380" s="10" t="s">
        <v>337</v>
      </c>
      <c r="E380" s="10" t="s">
        <v>19</v>
      </c>
      <c r="F380" s="11">
        <v>36200</v>
      </c>
      <c r="G380" s="14">
        <f t="shared" si="15"/>
        <v>36.200000000000003</v>
      </c>
      <c r="H380" s="14">
        <f t="shared" si="16"/>
        <v>13.5602</v>
      </c>
      <c r="I380" s="15">
        <v>13560.2</v>
      </c>
      <c r="J380" s="14">
        <f t="shared" si="17"/>
        <v>37.459116022099451</v>
      </c>
      <c r="K380" s="7"/>
    </row>
    <row r="381" spans="1:11" ht="63" outlineLevel="4" x14ac:dyDescent="0.25">
      <c r="A381" s="9" t="s">
        <v>338</v>
      </c>
      <c r="B381" s="10" t="s">
        <v>134</v>
      </c>
      <c r="C381" s="10" t="s">
        <v>335</v>
      </c>
      <c r="D381" s="10" t="s">
        <v>339</v>
      </c>
      <c r="E381" s="10" t="s">
        <v>7</v>
      </c>
      <c r="F381" s="11">
        <v>3381919.2</v>
      </c>
      <c r="G381" s="14">
        <f t="shared" si="15"/>
        <v>3381.9192000000003</v>
      </c>
      <c r="H381" s="14">
        <f t="shared" si="16"/>
        <v>0</v>
      </c>
      <c r="I381" s="15">
        <v>0</v>
      </c>
      <c r="J381" s="14">
        <f t="shared" si="17"/>
        <v>0</v>
      </c>
      <c r="K381" s="7"/>
    </row>
    <row r="382" spans="1:11" ht="47.25" outlineLevel="5" x14ac:dyDescent="0.25">
      <c r="A382" s="9" t="s">
        <v>18</v>
      </c>
      <c r="B382" s="10" t="s">
        <v>134</v>
      </c>
      <c r="C382" s="10" t="s">
        <v>335</v>
      </c>
      <c r="D382" s="10" t="s">
        <v>339</v>
      </c>
      <c r="E382" s="10" t="s">
        <v>19</v>
      </c>
      <c r="F382" s="11">
        <v>3381919.2</v>
      </c>
      <c r="G382" s="14">
        <f t="shared" si="15"/>
        <v>3381.9192000000003</v>
      </c>
      <c r="H382" s="14">
        <f t="shared" si="16"/>
        <v>0</v>
      </c>
      <c r="I382" s="15">
        <v>0</v>
      </c>
      <c r="J382" s="14">
        <f t="shared" si="17"/>
        <v>0</v>
      </c>
      <c r="K382" s="7"/>
    </row>
    <row r="383" spans="1:11" outlineLevel="2" x14ac:dyDescent="0.25">
      <c r="A383" s="9" t="s">
        <v>340</v>
      </c>
      <c r="B383" s="10" t="s">
        <v>134</v>
      </c>
      <c r="C383" s="10" t="s">
        <v>341</v>
      </c>
      <c r="D383" s="10" t="s">
        <v>6</v>
      </c>
      <c r="E383" s="10" t="s">
        <v>7</v>
      </c>
      <c r="F383" s="11">
        <v>21840800</v>
      </c>
      <c r="G383" s="14">
        <f t="shared" si="15"/>
        <v>21840.799999999999</v>
      </c>
      <c r="H383" s="14">
        <f t="shared" si="16"/>
        <v>11701.918750000001</v>
      </c>
      <c r="I383" s="15">
        <v>11701918.75</v>
      </c>
      <c r="J383" s="14">
        <f t="shared" si="17"/>
        <v>53.578251483462147</v>
      </c>
      <c r="K383" s="7"/>
    </row>
    <row r="384" spans="1:11" ht="47.25" outlineLevel="3" x14ac:dyDescent="0.25">
      <c r="A384" s="9" t="s">
        <v>317</v>
      </c>
      <c r="B384" s="10" t="s">
        <v>134</v>
      </c>
      <c r="C384" s="10" t="s">
        <v>341</v>
      </c>
      <c r="D384" s="10" t="s">
        <v>318</v>
      </c>
      <c r="E384" s="10" t="s">
        <v>7</v>
      </c>
      <c r="F384" s="11">
        <v>21840800</v>
      </c>
      <c r="G384" s="14">
        <f t="shared" si="15"/>
        <v>21840.799999999999</v>
      </c>
      <c r="H384" s="14">
        <f t="shared" si="16"/>
        <v>11701.918750000001</v>
      </c>
      <c r="I384" s="15">
        <v>11701918.75</v>
      </c>
      <c r="J384" s="14">
        <f t="shared" si="17"/>
        <v>53.578251483462147</v>
      </c>
      <c r="K384" s="7"/>
    </row>
    <row r="385" spans="1:11" ht="31.5" outlineLevel="4" x14ac:dyDescent="0.25">
      <c r="A385" s="9" t="s">
        <v>342</v>
      </c>
      <c r="B385" s="10" t="s">
        <v>134</v>
      </c>
      <c r="C385" s="10" t="s">
        <v>341</v>
      </c>
      <c r="D385" s="10" t="s">
        <v>343</v>
      </c>
      <c r="E385" s="10" t="s">
        <v>7</v>
      </c>
      <c r="F385" s="11">
        <v>12668300</v>
      </c>
      <c r="G385" s="14">
        <f t="shared" si="15"/>
        <v>12668.3</v>
      </c>
      <c r="H385" s="14">
        <f t="shared" si="16"/>
        <v>4013.76575</v>
      </c>
      <c r="I385" s="15">
        <v>4013765.75</v>
      </c>
      <c r="J385" s="14">
        <f t="shared" si="17"/>
        <v>31.683538833150461</v>
      </c>
      <c r="K385" s="7"/>
    </row>
    <row r="386" spans="1:11" ht="63" outlineLevel="5" x14ac:dyDescent="0.25">
      <c r="A386" s="9" t="s">
        <v>75</v>
      </c>
      <c r="B386" s="10" t="s">
        <v>134</v>
      </c>
      <c r="C386" s="10" t="s">
        <v>341</v>
      </c>
      <c r="D386" s="10" t="s">
        <v>343</v>
      </c>
      <c r="E386" s="10" t="s">
        <v>76</v>
      </c>
      <c r="F386" s="11">
        <v>12668300</v>
      </c>
      <c r="G386" s="14">
        <f t="shared" si="15"/>
        <v>12668.3</v>
      </c>
      <c r="H386" s="14">
        <f t="shared" si="16"/>
        <v>4013.76575</v>
      </c>
      <c r="I386" s="15">
        <v>4013765.75</v>
      </c>
      <c r="J386" s="14">
        <f t="shared" si="17"/>
        <v>31.683538833150461</v>
      </c>
      <c r="K386" s="7"/>
    </row>
    <row r="387" spans="1:11" ht="47.25" outlineLevel="4" x14ac:dyDescent="0.25">
      <c r="A387" s="9" t="s">
        <v>31</v>
      </c>
      <c r="B387" s="10" t="s">
        <v>134</v>
      </c>
      <c r="C387" s="10" t="s">
        <v>341</v>
      </c>
      <c r="D387" s="10" t="s">
        <v>344</v>
      </c>
      <c r="E387" s="10" t="s">
        <v>7</v>
      </c>
      <c r="F387" s="11">
        <v>8372500</v>
      </c>
      <c r="G387" s="14">
        <f t="shared" si="15"/>
        <v>8372.5</v>
      </c>
      <c r="H387" s="14">
        <f t="shared" si="16"/>
        <v>6972.0770000000002</v>
      </c>
      <c r="I387" s="15">
        <v>6972077</v>
      </c>
      <c r="J387" s="14">
        <f t="shared" si="17"/>
        <v>83.273538369662575</v>
      </c>
      <c r="K387" s="7"/>
    </row>
    <row r="388" spans="1:11" ht="63" outlineLevel="5" x14ac:dyDescent="0.25">
      <c r="A388" s="9" t="s">
        <v>75</v>
      </c>
      <c r="B388" s="10" t="s">
        <v>134</v>
      </c>
      <c r="C388" s="10" t="s">
        <v>341</v>
      </c>
      <c r="D388" s="10" t="s">
        <v>344</v>
      </c>
      <c r="E388" s="10" t="s">
        <v>76</v>
      </c>
      <c r="F388" s="11">
        <v>8372500</v>
      </c>
      <c r="G388" s="14">
        <f t="shared" si="15"/>
        <v>8372.5</v>
      </c>
      <c r="H388" s="14">
        <f t="shared" si="16"/>
        <v>6972.0770000000002</v>
      </c>
      <c r="I388" s="15">
        <v>6972077</v>
      </c>
      <c r="J388" s="14">
        <f t="shared" si="17"/>
        <v>83.273538369662575</v>
      </c>
      <c r="K388" s="7"/>
    </row>
    <row r="389" spans="1:11" ht="31.5" outlineLevel="4" x14ac:dyDescent="0.25">
      <c r="A389" s="9" t="s">
        <v>345</v>
      </c>
      <c r="B389" s="10" t="s">
        <v>134</v>
      </c>
      <c r="C389" s="10" t="s">
        <v>341</v>
      </c>
      <c r="D389" s="10" t="s">
        <v>346</v>
      </c>
      <c r="E389" s="10" t="s">
        <v>7</v>
      </c>
      <c r="F389" s="11">
        <v>800000</v>
      </c>
      <c r="G389" s="14">
        <f t="shared" si="15"/>
        <v>800</v>
      </c>
      <c r="H389" s="14">
        <f t="shared" si="16"/>
        <v>716.07600000000002</v>
      </c>
      <c r="I389" s="15">
        <v>716076</v>
      </c>
      <c r="J389" s="14">
        <f t="shared" si="17"/>
        <v>89.509500000000003</v>
      </c>
      <c r="K389" s="7"/>
    </row>
    <row r="390" spans="1:11" ht="63" outlineLevel="5" x14ac:dyDescent="0.25">
      <c r="A390" s="9" t="s">
        <v>75</v>
      </c>
      <c r="B390" s="10" t="s">
        <v>134</v>
      </c>
      <c r="C390" s="10" t="s">
        <v>341</v>
      </c>
      <c r="D390" s="10" t="s">
        <v>346</v>
      </c>
      <c r="E390" s="10" t="s">
        <v>76</v>
      </c>
      <c r="F390" s="11">
        <v>800000</v>
      </c>
      <c r="G390" s="14">
        <f t="shared" si="15"/>
        <v>800</v>
      </c>
      <c r="H390" s="14">
        <f t="shared" si="16"/>
        <v>716.07600000000002</v>
      </c>
      <c r="I390" s="15">
        <v>716076</v>
      </c>
      <c r="J390" s="14">
        <f t="shared" si="17"/>
        <v>89.509500000000003</v>
      </c>
      <c r="K390" s="7"/>
    </row>
    <row r="391" spans="1:11" x14ac:dyDescent="0.25">
      <c r="A391" s="22" t="s">
        <v>347</v>
      </c>
      <c r="B391" s="23" t="s">
        <v>348</v>
      </c>
      <c r="C391" s="23" t="s">
        <v>5</v>
      </c>
      <c r="D391" s="23" t="s">
        <v>6</v>
      </c>
      <c r="E391" s="23" t="s">
        <v>7</v>
      </c>
      <c r="F391" s="24">
        <v>1802700</v>
      </c>
      <c r="G391" s="20">
        <f t="shared" si="15"/>
        <v>1802.7</v>
      </c>
      <c r="H391" s="20">
        <f t="shared" si="16"/>
        <v>843.98367000000007</v>
      </c>
      <c r="I391" s="25">
        <v>843983.67</v>
      </c>
      <c r="J391" s="20">
        <f t="shared" si="17"/>
        <v>46.817755034115493</v>
      </c>
      <c r="K391" s="7"/>
    </row>
    <row r="392" spans="1:11" ht="31.5" outlineLevel="1" x14ac:dyDescent="0.25">
      <c r="A392" s="9" t="s">
        <v>8</v>
      </c>
      <c r="B392" s="10" t="s">
        <v>348</v>
      </c>
      <c r="C392" s="10" t="s">
        <v>9</v>
      </c>
      <c r="D392" s="10" t="s">
        <v>6</v>
      </c>
      <c r="E392" s="10" t="s">
        <v>7</v>
      </c>
      <c r="F392" s="11">
        <v>1739200</v>
      </c>
      <c r="G392" s="14">
        <f t="shared" si="15"/>
        <v>1739.2</v>
      </c>
      <c r="H392" s="14">
        <f t="shared" si="16"/>
        <v>843.98367000000007</v>
      </c>
      <c r="I392" s="15">
        <v>843983.67</v>
      </c>
      <c r="J392" s="14">
        <f t="shared" si="17"/>
        <v>48.527119940202397</v>
      </c>
      <c r="K392" s="7"/>
    </row>
    <row r="393" spans="1:11" ht="78.75" outlineLevel="2" x14ac:dyDescent="0.25">
      <c r="A393" s="9" t="s">
        <v>349</v>
      </c>
      <c r="B393" s="10" t="s">
        <v>348</v>
      </c>
      <c r="C393" s="10" t="s">
        <v>350</v>
      </c>
      <c r="D393" s="10" t="s">
        <v>6</v>
      </c>
      <c r="E393" s="10" t="s">
        <v>7</v>
      </c>
      <c r="F393" s="11">
        <v>639100</v>
      </c>
      <c r="G393" s="14">
        <f t="shared" ref="G393:G412" si="18">F393/1000</f>
        <v>639.1</v>
      </c>
      <c r="H393" s="14">
        <f t="shared" ref="H393:H411" si="19">I393/1000</f>
        <v>217.44998000000001</v>
      </c>
      <c r="I393" s="15">
        <v>217449.98</v>
      </c>
      <c r="J393" s="14">
        <f t="shared" ref="J393:J412" si="20">I393/F393*100</f>
        <v>34.024406196213427</v>
      </c>
      <c r="K393" s="7"/>
    </row>
    <row r="394" spans="1:11" ht="47.25" outlineLevel="3" x14ac:dyDescent="0.25">
      <c r="A394" s="9" t="s">
        <v>12</v>
      </c>
      <c r="B394" s="10" t="s">
        <v>348</v>
      </c>
      <c r="C394" s="10" t="s">
        <v>350</v>
      </c>
      <c r="D394" s="10" t="s">
        <v>13</v>
      </c>
      <c r="E394" s="10" t="s">
        <v>7</v>
      </c>
      <c r="F394" s="11">
        <v>639100</v>
      </c>
      <c r="G394" s="14">
        <f t="shared" si="18"/>
        <v>639.1</v>
      </c>
      <c r="H394" s="14">
        <f t="shared" si="19"/>
        <v>217.44998000000001</v>
      </c>
      <c r="I394" s="15">
        <v>217449.98</v>
      </c>
      <c r="J394" s="14">
        <f t="shared" si="20"/>
        <v>34.024406196213427</v>
      </c>
      <c r="K394" s="7"/>
    </row>
    <row r="395" spans="1:11" ht="31.5" outlineLevel="4" x14ac:dyDescent="0.25">
      <c r="A395" s="9" t="s">
        <v>351</v>
      </c>
      <c r="B395" s="10" t="s">
        <v>348</v>
      </c>
      <c r="C395" s="10" t="s">
        <v>350</v>
      </c>
      <c r="D395" s="10" t="s">
        <v>352</v>
      </c>
      <c r="E395" s="10" t="s">
        <v>7</v>
      </c>
      <c r="F395" s="11">
        <v>626100</v>
      </c>
      <c r="G395" s="14">
        <f t="shared" si="18"/>
        <v>626.1</v>
      </c>
      <c r="H395" s="14">
        <f t="shared" si="19"/>
        <v>217.44998000000001</v>
      </c>
      <c r="I395" s="15">
        <v>217449.98</v>
      </c>
      <c r="J395" s="14">
        <f t="shared" si="20"/>
        <v>34.730870467976366</v>
      </c>
      <c r="K395" s="7"/>
    </row>
    <row r="396" spans="1:11" ht="126" outlineLevel="5" x14ac:dyDescent="0.25">
      <c r="A396" s="9" t="s">
        <v>16</v>
      </c>
      <c r="B396" s="10" t="s">
        <v>348</v>
      </c>
      <c r="C396" s="10" t="s">
        <v>350</v>
      </c>
      <c r="D396" s="10" t="s">
        <v>352</v>
      </c>
      <c r="E396" s="10" t="s">
        <v>17</v>
      </c>
      <c r="F396" s="11">
        <v>581600</v>
      </c>
      <c r="G396" s="14">
        <f t="shared" si="18"/>
        <v>581.6</v>
      </c>
      <c r="H396" s="14">
        <f t="shared" si="19"/>
        <v>214.86565999999999</v>
      </c>
      <c r="I396" s="15">
        <v>214865.66</v>
      </c>
      <c r="J396" s="14">
        <f t="shared" si="20"/>
        <v>36.943889270976612</v>
      </c>
      <c r="K396" s="7"/>
    </row>
    <row r="397" spans="1:11" ht="47.25" outlineLevel="5" x14ac:dyDescent="0.25">
      <c r="A397" s="9" t="s">
        <v>18</v>
      </c>
      <c r="B397" s="10" t="s">
        <v>348</v>
      </c>
      <c r="C397" s="10" t="s">
        <v>350</v>
      </c>
      <c r="D397" s="10" t="s">
        <v>352</v>
      </c>
      <c r="E397" s="10" t="s">
        <v>19</v>
      </c>
      <c r="F397" s="11">
        <v>44500</v>
      </c>
      <c r="G397" s="14">
        <f t="shared" si="18"/>
        <v>44.5</v>
      </c>
      <c r="H397" s="14">
        <f t="shared" si="19"/>
        <v>2.58432</v>
      </c>
      <c r="I397" s="15">
        <v>2584.3200000000002</v>
      </c>
      <c r="J397" s="14">
        <f t="shared" si="20"/>
        <v>5.807460674157304</v>
      </c>
      <c r="K397" s="7"/>
    </row>
    <row r="398" spans="1:11" ht="31.5" outlineLevel="4" x14ac:dyDescent="0.25">
      <c r="A398" s="9" t="s">
        <v>351</v>
      </c>
      <c r="B398" s="10" t="s">
        <v>348</v>
      </c>
      <c r="C398" s="10" t="s">
        <v>350</v>
      </c>
      <c r="D398" s="10" t="s">
        <v>353</v>
      </c>
      <c r="E398" s="10" t="s">
        <v>7</v>
      </c>
      <c r="F398" s="11">
        <v>13000</v>
      </c>
      <c r="G398" s="14">
        <f t="shared" si="18"/>
        <v>13</v>
      </c>
      <c r="H398" s="14">
        <f t="shared" si="19"/>
        <v>0</v>
      </c>
      <c r="I398" s="15">
        <v>0</v>
      </c>
      <c r="J398" s="14">
        <f t="shared" si="20"/>
        <v>0</v>
      </c>
      <c r="K398" s="7"/>
    </row>
    <row r="399" spans="1:11" ht="126" outlineLevel="5" x14ac:dyDescent="0.25">
      <c r="A399" s="9" t="s">
        <v>16</v>
      </c>
      <c r="B399" s="10" t="s">
        <v>348</v>
      </c>
      <c r="C399" s="10" t="s">
        <v>350</v>
      </c>
      <c r="D399" s="10" t="s">
        <v>353</v>
      </c>
      <c r="E399" s="10" t="s">
        <v>17</v>
      </c>
      <c r="F399" s="11">
        <v>2000</v>
      </c>
      <c r="G399" s="14">
        <f t="shared" si="18"/>
        <v>2</v>
      </c>
      <c r="H399" s="14">
        <f t="shared" si="19"/>
        <v>0</v>
      </c>
      <c r="I399" s="15">
        <v>0</v>
      </c>
      <c r="J399" s="14">
        <f t="shared" si="20"/>
        <v>0</v>
      </c>
      <c r="K399" s="7"/>
    </row>
    <row r="400" spans="1:11" ht="47.25" outlineLevel="5" x14ac:dyDescent="0.25">
      <c r="A400" s="9" t="s">
        <v>18</v>
      </c>
      <c r="B400" s="10" t="s">
        <v>348</v>
      </c>
      <c r="C400" s="10" t="s">
        <v>350</v>
      </c>
      <c r="D400" s="10" t="s">
        <v>353</v>
      </c>
      <c r="E400" s="10" t="s">
        <v>19</v>
      </c>
      <c r="F400" s="11">
        <v>11000</v>
      </c>
      <c r="G400" s="14">
        <f t="shared" si="18"/>
        <v>11</v>
      </c>
      <c r="H400" s="14">
        <f t="shared" si="19"/>
        <v>0</v>
      </c>
      <c r="I400" s="15">
        <v>0</v>
      </c>
      <c r="J400" s="14">
        <f t="shared" si="20"/>
        <v>0</v>
      </c>
      <c r="K400" s="7"/>
    </row>
    <row r="401" spans="1:11" ht="78.75" outlineLevel="2" x14ac:dyDescent="0.25">
      <c r="A401" s="9" t="s">
        <v>354</v>
      </c>
      <c r="B401" s="10" t="s">
        <v>348</v>
      </c>
      <c r="C401" s="10" t="s">
        <v>355</v>
      </c>
      <c r="D401" s="10" t="s">
        <v>6</v>
      </c>
      <c r="E401" s="10" t="s">
        <v>7</v>
      </c>
      <c r="F401" s="11">
        <v>1100100</v>
      </c>
      <c r="G401" s="14">
        <f t="shared" si="18"/>
        <v>1100.0999999999999</v>
      </c>
      <c r="H401" s="14">
        <f t="shared" si="19"/>
        <v>626.53368999999998</v>
      </c>
      <c r="I401" s="15">
        <v>626533.68999999994</v>
      </c>
      <c r="J401" s="14">
        <f t="shared" si="20"/>
        <v>56.952430688119257</v>
      </c>
      <c r="K401" s="7"/>
    </row>
    <row r="402" spans="1:11" ht="47.25" outlineLevel="3" x14ac:dyDescent="0.25">
      <c r="A402" s="9" t="s">
        <v>186</v>
      </c>
      <c r="B402" s="10" t="s">
        <v>348</v>
      </c>
      <c r="C402" s="10" t="s">
        <v>355</v>
      </c>
      <c r="D402" s="10" t="s">
        <v>187</v>
      </c>
      <c r="E402" s="10" t="s">
        <v>7</v>
      </c>
      <c r="F402" s="11">
        <v>1100100</v>
      </c>
      <c r="G402" s="14">
        <f t="shared" si="18"/>
        <v>1100.0999999999999</v>
      </c>
      <c r="H402" s="14">
        <f t="shared" si="19"/>
        <v>626.53368999999998</v>
      </c>
      <c r="I402" s="15">
        <v>626533.68999999994</v>
      </c>
      <c r="J402" s="14">
        <f t="shared" si="20"/>
        <v>56.952430688119257</v>
      </c>
      <c r="K402" s="7"/>
    </row>
    <row r="403" spans="1:11" ht="31.5" outlineLevel="4" x14ac:dyDescent="0.25">
      <c r="A403" s="9" t="s">
        <v>356</v>
      </c>
      <c r="B403" s="10" t="s">
        <v>348</v>
      </c>
      <c r="C403" s="10" t="s">
        <v>355</v>
      </c>
      <c r="D403" s="10" t="s">
        <v>357</v>
      </c>
      <c r="E403" s="10" t="s">
        <v>7</v>
      </c>
      <c r="F403" s="11">
        <v>1100100</v>
      </c>
      <c r="G403" s="14">
        <f t="shared" si="18"/>
        <v>1100.0999999999999</v>
      </c>
      <c r="H403" s="14">
        <f t="shared" si="19"/>
        <v>626.53368999999998</v>
      </c>
      <c r="I403" s="15">
        <v>626533.68999999994</v>
      </c>
      <c r="J403" s="14">
        <f t="shared" si="20"/>
        <v>56.952430688119257</v>
      </c>
      <c r="K403" s="7"/>
    </row>
    <row r="404" spans="1:11" ht="126" outlineLevel="5" x14ac:dyDescent="0.25">
      <c r="A404" s="9" t="s">
        <v>16</v>
      </c>
      <c r="B404" s="10" t="s">
        <v>348</v>
      </c>
      <c r="C404" s="10" t="s">
        <v>355</v>
      </c>
      <c r="D404" s="10" t="s">
        <v>357</v>
      </c>
      <c r="E404" s="10" t="s">
        <v>17</v>
      </c>
      <c r="F404" s="11">
        <v>1100100</v>
      </c>
      <c r="G404" s="14">
        <f t="shared" si="18"/>
        <v>1100.0999999999999</v>
      </c>
      <c r="H404" s="14">
        <f t="shared" si="19"/>
        <v>626.53368999999998</v>
      </c>
      <c r="I404" s="15">
        <v>626533.68999999994</v>
      </c>
      <c r="J404" s="14">
        <f t="shared" si="20"/>
        <v>56.952430688119257</v>
      </c>
      <c r="K404" s="7"/>
    </row>
    <row r="405" spans="1:11" outlineLevel="1" x14ac:dyDescent="0.25">
      <c r="A405" s="9" t="s">
        <v>89</v>
      </c>
      <c r="B405" s="10" t="s">
        <v>348</v>
      </c>
      <c r="C405" s="10" t="s">
        <v>90</v>
      </c>
      <c r="D405" s="10" t="s">
        <v>6</v>
      </c>
      <c r="E405" s="10" t="s">
        <v>7</v>
      </c>
      <c r="F405" s="11">
        <v>63500</v>
      </c>
      <c r="G405" s="14">
        <f t="shared" si="18"/>
        <v>63.5</v>
      </c>
      <c r="H405" s="14">
        <f t="shared" si="19"/>
        <v>0</v>
      </c>
      <c r="I405" s="15">
        <v>0</v>
      </c>
      <c r="J405" s="14">
        <f t="shared" si="20"/>
        <v>0</v>
      </c>
      <c r="K405" s="7"/>
    </row>
    <row r="406" spans="1:11" ht="31.5" outlineLevel="2" x14ac:dyDescent="0.25">
      <c r="A406" s="9" t="s">
        <v>91</v>
      </c>
      <c r="B406" s="10" t="s">
        <v>348</v>
      </c>
      <c r="C406" s="10" t="s">
        <v>92</v>
      </c>
      <c r="D406" s="10" t="s">
        <v>6</v>
      </c>
      <c r="E406" s="10" t="s">
        <v>7</v>
      </c>
      <c r="F406" s="11">
        <v>63500</v>
      </c>
      <c r="G406" s="14">
        <f t="shared" si="18"/>
        <v>63.5</v>
      </c>
      <c r="H406" s="14">
        <f t="shared" si="19"/>
        <v>0</v>
      </c>
      <c r="I406" s="15">
        <v>0</v>
      </c>
      <c r="J406" s="14">
        <f t="shared" si="20"/>
        <v>0</v>
      </c>
      <c r="K406" s="7"/>
    </row>
    <row r="407" spans="1:11" ht="47.25" outlineLevel="3" x14ac:dyDescent="0.25">
      <c r="A407" s="9" t="s">
        <v>12</v>
      </c>
      <c r="B407" s="10" t="s">
        <v>348</v>
      </c>
      <c r="C407" s="10" t="s">
        <v>92</v>
      </c>
      <c r="D407" s="10" t="s">
        <v>13</v>
      </c>
      <c r="E407" s="10" t="s">
        <v>7</v>
      </c>
      <c r="F407" s="11">
        <v>63500</v>
      </c>
      <c r="G407" s="14">
        <f t="shared" si="18"/>
        <v>63.5</v>
      </c>
      <c r="H407" s="14">
        <f t="shared" si="19"/>
        <v>0</v>
      </c>
      <c r="I407" s="15">
        <v>0</v>
      </c>
      <c r="J407" s="14">
        <f t="shared" si="20"/>
        <v>0</v>
      </c>
      <c r="K407" s="7"/>
    </row>
    <row r="408" spans="1:11" ht="47.25" outlineLevel="4" x14ac:dyDescent="0.25">
      <c r="A408" s="9" t="s">
        <v>358</v>
      </c>
      <c r="B408" s="10" t="s">
        <v>348</v>
      </c>
      <c r="C408" s="10" t="s">
        <v>92</v>
      </c>
      <c r="D408" s="10" t="s">
        <v>359</v>
      </c>
      <c r="E408" s="10" t="s">
        <v>7</v>
      </c>
      <c r="F408" s="11">
        <v>3500</v>
      </c>
      <c r="G408" s="14">
        <f t="shared" si="18"/>
        <v>3.5</v>
      </c>
      <c r="H408" s="14">
        <f t="shared" si="19"/>
        <v>0</v>
      </c>
      <c r="I408" s="15">
        <v>0</v>
      </c>
      <c r="J408" s="14">
        <f t="shared" si="20"/>
        <v>0</v>
      </c>
      <c r="K408" s="7"/>
    </row>
    <row r="409" spans="1:11" ht="31.5" outlineLevel="5" x14ac:dyDescent="0.25">
      <c r="A409" s="9" t="s">
        <v>99</v>
      </c>
      <c r="B409" s="10" t="s">
        <v>348</v>
      </c>
      <c r="C409" s="10" t="s">
        <v>92</v>
      </c>
      <c r="D409" s="10" t="s">
        <v>359</v>
      </c>
      <c r="E409" s="10" t="s">
        <v>100</v>
      </c>
      <c r="F409" s="11">
        <v>3500</v>
      </c>
      <c r="G409" s="14">
        <f t="shared" si="18"/>
        <v>3.5</v>
      </c>
      <c r="H409" s="14">
        <f t="shared" si="19"/>
        <v>0</v>
      </c>
      <c r="I409" s="15">
        <v>0</v>
      </c>
      <c r="J409" s="14">
        <f t="shared" si="20"/>
        <v>0</v>
      </c>
      <c r="K409" s="7"/>
    </row>
    <row r="410" spans="1:11" ht="47.25" outlineLevel="4" x14ac:dyDescent="0.25">
      <c r="A410" s="9" t="s">
        <v>360</v>
      </c>
      <c r="B410" s="10" t="s">
        <v>348</v>
      </c>
      <c r="C410" s="10" t="s">
        <v>92</v>
      </c>
      <c r="D410" s="10" t="s">
        <v>361</v>
      </c>
      <c r="E410" s="10" t="s">
        <v>7</v>
      </c>
      <c r="F410" s="11">
        <v>60000</v>
      </c>
      <c r="G410" s="14">
        <f t="shared" si="18"/>
        <v>60</v>
      </c>
      <c r="H410" s="14">
        <f t="shared" si="19"/>
        <v>0</v>
      </c>
      <c r="I410" s="15">
        <v>0</v>
      </c>
      <c r="J410" s="14">
        <f t="shared" si="20"/>
        <v>0</v>
      </c>
      <c r="K410" s="7"/>
    </row>
    <row r="411" spans="1:11" ht="31.5" outlineLevel="5" x14ac:dyDescent="0.25">
      <c r="A411" s="9" t="s">
        <v>99</v>
      </c>
      <c r="B411" s="10" t="s">
        <v>348</v>
      </c>
      <c r="C411" s="10" t="s">
        <v>92</v>
      </c>
      <c r="D411" s="10" t="s">
        <v>361</v>
      </c>
      <c r="E411" s="10" t="s">
        <v>100</v>
      </c>
      <c r="F411" s="11">
        <v>60000</v>
      </c>
      <c r="G411" s="14">
        <f t="shared" si="18"/>
        <v>60</v>
      </c>
      <c r="H411" s="14">
        <f t="shared" si="19"/>
        <v>0</v>
      </c>
      <c r="I411" s="15">
        <v>0</v>
      </c>
      <c r="J411" s="14">
        <f t="shared" si="20"/>
        <v>0</v>
      </c>
      <c r="K411" s="7"/>
    </row>
    <row r="412" spans="1:11" ht="20.25" customHeight="1" x14ac:dyDescent="0.25">
      <c r="A412" s="18" t="s">
        <v>362</v>
      </c>
      <c r="B412" s="18"/>
      <c r="C412" s="18"/>
      <c r="D412" s="18"/>
      <c r="E412" s="18"/>
      <c r="F412" s="19">
        <v>619019813.03999996</v>
      </c>
      <c r="G412" s="20">
        <f t="shared" si="18"/>
        <v>619019.81303999992</v>
      </c>
      <c r="H412" s="20">
        <f>I412/1000-0.1</f>
        <v>322945.85147000005</v>
      </c>
      <c r="I412" s="21">
        <v>322945951.47000003</v>
      </c>
      <c r="J412" s="20">
        <f t="shared" si="20"/>
        <v>52.170535525190346</v>
      </c>
      <c r="K412" s="7"/>
    </row>
    <row r="413" spans="1:11" ht="12.75" customHeight="1" x14ac:dyDescent="0.25">
      <c r="A413" s="7"/>
      <c r="B413" s="7"/>
      <c r="C413" s="7"/>
      <c r="D413" s="7"/>
      <c r="E413" s="7"/>
      <c r="F413" s="7"/>
      <c r="G413" s="12"/>
      <c r="H413" s="12"/>
      <c r="I413" s="13"/>
      <c r="J413" s="12"/>
      <c r="K413" s="7"/>
    </row>
  </sheetData>
  <mergeCells count="15">
    <mergeCell ref="A6:A7"/>
    <mergeCell ref="B6:B7"/>
    <mergeCell ref="C6:C7"/>
    <mergeCell ref="D6:D7"/>
    <mergeCell ref="E6:E7"/>
    <mergeCell ref="A1:F1"/>
    <mergeCell ref="A2:F2"/>
    <mergeCell ref="A3:J3"/>
    <mergeCell ref="A4:I4"/>
    <mergeCell ref="A5:J5"/>
    <mergeCell ref="F6:F7"/>
    <mergeCell ref="G6:G7"/>
    <mergeCell ref="H6:H7"/>
    <mergeCell ref="I6:I7"/>
    <mergeCell ref="J6:J7"/>
  </mergeCells>
  <pageMargins left="0.59027779999999996" right="0.59027779999999996" top="0.59027779999999996" bottom="0.59027779999999996" header="0.39374999999999999" footer="0.39374999999999999"/>
  <pageSetup paperSize="9" scale="68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ANAL_ISP_BUDG&lt;/Code&gt;&#10;  &lt;ObjectCode&gt;SQUERY_ANAL_ISP_BUDG&lt;/ObjectCode&gt;&#10;  &lt;DocName&gt;Вариант (новый от 07.05.2014 10_07_12)(Аналитический отчет по исполнению бюджета с произвольной группировкой)&lt;/DocName&gt;&#10;  &lt;VariantName&gt;Вариант (новый от 07.05.2014 10:07:12)&lt;/VariantName&gt;&#10;  &lt;VariantLink&gt;253938441&lt;/VariantLink&gt;&#10;  &lt;ReportCode&gt;4BD5DEEE97994A73B0618C821EEC15&lt;/ReportCode&gt;&#10;  &lt;SvodReportLink xsi:nil=&quot;true&quot; /&gt;&#10;  &lt;ReportLink&gt;379996&lt;/ReportLink&gt;&#10;&lt;/ShortPrimaryServiceReportArguments&gt;"/>
  </Parameters>
</MailMerge>
</file>

<file path=customXml/itemProps1.xml><?xml version="1.0" encoding="utf-8"?>
<ds:datastoreItem xmlns:ds="http://schemas.openxmlformats.org/officeDocument/2006/customXml" ds:itemID="{723E6F41-0B5C-4948-9346-D4E003C4ADD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Budget03</dc:creator>
  <cp:lastModifiedBy>Кумены ФУ</cp:lastModifiedBy>
  <cp:lastPrinted>2025-07-15T11:04:34Z</cp:lastPrinted>
  <dcterms:created xsi:type="dcterms:W3CDTF">2025-07-15T10:58:01Z</dcterms:created>
  <dcterms:modified xsi:type="dcterms:W3CDTF">2025-07-15T11:04:58Z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07.05.2014 10_07_12)(Аналитический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(новый от 07.05.2014 10_07_12)(6).xlsx</vt:lpwstr>
  </property>
  <property fmtid="{D5CDD505-2E9C-101B-9397-08002B2CF9AE}" pid="4" name="Версия клиента">
    <vt:lpwstr>24.2.339.512 (.NET 4.7.2)</vt:lpwstr>
  </property>
  <property fmtid="{D5CDD505-2E9C-101B-9397-08002B2CF9AE}" pid="5" name="Версия базы">
    <vt:lpwstr>24.2.2421.390414196</vt:lpwstr>
  </property>
  <property fmtid="{D5CDD505-2E9C-101B-9397-08002B2CF9AE}" pid="6" name="Тип сервера">
    <vt:lpwstr>MSSQL</vt:lpwstr>
  </property>
  <property fmtid="{D5CDD505-2E9C-101B-9397-08002B2CF9AE}" pid="7" name="Сервер">
    <vt:lpwstr>hq-serverbks-r</vt:lpwstr>
  </property>
  <property fmtid="{D5CDD505-2E9C-101B-9397-08002B2CF9AE}" pid="8" name="База">
    <vt:lpwstr>bks2025r</vt:lpwstr>
  </property>
  <property fmtid="{D5CDD505-2E9C-101B-9397-08002B2CF9AE}" pid="9" name="Пользователь">
    <vt:lpwstr>14чеботарь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