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aveExternalLinkValues="0"/>
  <bookViews>
    <workbookView xWindow="0" yWindow="0" windowWidth="19440" windowHeight="8835"/>
  </bookViews>
  <sheets>
    <sheet name="Не движимое" sheetId="2" r:id="rId1"/>
  </sheets>
  <definedNames>
    <definedName name="_xlnm._FilterDatabase" localSheetId="0" hidden="1">'Не движимое'!$A$10:$M$126</definedName>
  </definedNames>
  <calcPr calcId="125725"/>
</workbook>
</file>

<file path=xl/calcChain.xml><?xml version="1.0" encoding="utf-8"?>
<calcChain xmlns="http://schemas.openxmlformats.org/spreadsheetml/2006/main">
  <c r="C43" i="2"/>
  <c r="C26" l="1"/>
  <c r="C113" l="1"/>
  <c r="C114"/>
  <c r="C115"/>
  <c r="C116"/>
  <c r="C117"/>
  <c r="C118"/>
  <c r="C119"/>
  <c r="C104"/>
  <c r="C105"/>
  <c r="C106"/>
  <c r="C107"/>
  <c r="C108"/>
  <c r="C109"/>
  <c r="C110"/>
  <c r="C111"/>
  <c r="C112"/>
  <c r="C91"/>
  <c r="C92"/>
  <c r="C93"/>
  <c r="C94"/>
  <c r="C95"/>
  <c r="C96"/>
  <c r="C97"/>
  <c r="C98"/>
  <c r="C99"/>
  <c r="C100"/>
  <c r="C101"/>
  <c r="C102"/>
  <c r="C103"/>
  <c r="C90"/>
  <c r="C85"/>
  <c r="C37" l="1"/>
  <c r="C38"/>
  <c r="C39"/>
  <c r="C40"/>
  <c r="C41"/>
  <c r="C42"/>
  <c r="C36"/>
  <c r="C82"/>
  <c r="C83"/>
  <c r="C84"/>
  <c r="C35"/>
  <c r="C12"/>
  <c r="C13"/>
  <c r="C14"/>
  <c r="C15"/>
  <c r="C16"/>
  <c r="C17"/>
  <c r="C18"/>
  <c r="C19"/>
  <c r="C20"/>
  <c r="C21"/>
  <c r="C22"/>
  <c r="C23"/>
  <c r="C24"/>
  <c r="C25"/>
  <c r="C27"/>
  <c r="C28"/>
  <c r="C29"/>
  <c r="C30"/>
  <c r="C31"/>
  <c r="C32"/>
  <c r="C33"/>
  <c r="C34"/>
  <c r="C11"/>
</calcChain>
</file>

<file path=xl/sharedStrings.xml><?xml version="1.0" encoding="utf-8"?>
<sst xmlns="http://schemas.openxmlformats.org/spreadsheetml/2006/main" count="660" uniqueCount="384">
  <si>
    <t>Администрация Нижнеивкинского городского поселения</t>
  </si>
  <si>
    <t>№</t>
  </si>
  <si>
    <t>Наименование ОС</t>
  </si>
  <si>
    <t>п/п</t>
  </si>
  <si>
    <t>2</t>
  </si>
  <si>
    <t>ул.Октябрьская д39 кв2</t>
  </si>
  <si>
    <t>01.01.1970</t>
  </si>
  <si>
    <t>3</t>
  </si>
  <si>
    <t>ул.Октябрьская д39 кв4</t>
  </si>
  <si>
    <t>4</t>
  </si>
  <si>
    <t>ул.Зеленая д1 кв1</t>
  </si>
  <si>
    <t>01.01.1957</t>
  </si>
  <si>
    <t>5</t>
  </si>
  <si>
    <t>ул. Зеленая д1 кв2</t>
  </si>
  <si>
    <t>6</t>
  </si>
  <si>
    <t>ул.Зеленая  д4 кв1</t>
  </si>
  <si>
    <t>01.01.1956</t>
  </si>
  <si>
    <t>7</t>
  </si>
  <si>
    <t>ул.Зеленая д5 кв4</t>
  </si>
  <si>
    <t>8</t>
  </si>
  <si>
    <t>ул.Зеленая д10 кв2</t>
  </si>
  <si>
    <t>01.01.1958</t>
  </si>
  <si>
    <t>9</t>
  </si>
  <si>
    <t>ул.Зеленая д10 кв3</t>
  </si>
  <si>
    <t>10</t>
  </si>
  <si>
    <t>ул.Маевского д4а кв1</t>
  </si>
  <si>
    <t>01.01.1964</t>
  </si>
  <si>
    <t>11</t>
  </si>
  <si>
    <t>ул. Кленовая д7 кв3</t>
  </si>
  <si>
    <t>01.01.1965</t>
  </si>
  <si>
    <t>12</t>
  </si>
  <si>
    <t>ул.Кленовая д17 кв3</t>
  </si>
  <si>
    <t>13</t>
  </si>
  <si>
    <t>ул.Садовая д6 кв2</t>
  </si>
  <si>
    <t>ул.Садовая д17 кв1</t>
  </si>
  <si>
    <t>01.01.1986</t>
  </si>
  <si>
    <t>ул Курортная д3 кв48</t>
  </si>
  <si>
    <t>01.01.1977</t>
  </si>
  <si>
    <t>16</t>
  </si>
  <si>
    <t>ул.Курортная д3 кв88</t>
  </si>
  <si>
    <t>17</t>
  </si>
  <si>
    <t>01.01.1995</t>
  </si>
  <si>
    <t>18</t>
  </si>
  <si>
    <t>ул.Бамовская д3 кв6</t>
  </si>
  <si>
    <t>01.01.1990</t>
  </si>
  <si>
    <t>19</t>
  </si>
  <si>
    <t>ул Бамовская д3 кв7</t>
  </si>
  <si>
    <t>20</t>
  </si>
  <si>
    <t>21</t>
  </si>
  <si>
    <t>22</t>
  </si>
  <si>
    <t>23</t>
  </si>
  <si>
    <t>ул Заречная д10 кв4</t>
  </si>
  <si>
    <t>01.01.1979</t>
  </si>
  <si>
    <t>24</t>
  </si>
  <si>
    <t>ул Заречная  д9 кв1</t>
  </si>
  <si>
    <t>01.01.1981</t>
  </si>
  <si>
    <t>25</t>
  </si>
  <si>
    <t>ул Солнечная д14 кв   кв б/н</t>
  </si>
  <si>
    <t>26</t>
  </si>
  <si>
    <t>ул Лесная Новь д2 кв11</t>
  </si>
  <si>
    <t>01.01.1976</t>
  </si>
  <si>
    <t>27</t>
  </si>
  <si>
    <t>ул Лесная Новь д4 кв1</t>
  </si>
  <si>
    <t>01.01.1988</t>
  </si>
  <si>
    <t>28</t>
  </si>
  <si>
    <t>ул Лесная Новь д4 кв4</t>
  </si>
  <si>
    <t>29</t>
  </si>
  <si>
    <t>ул Лесная Новь д4 кв5</t>
  </si>
  <si>
    <t>30</t>
  </si>
  <si>
    <t>ул Молодежная д17 кв6 Барановщина</t>
  </si>
  <si>
    <t>01.01.1985</t>
  </si>
  <si>
    <t>31</t>
  </si>
  <si>
    <t>ул Молодежная д17 кв16 Барановщина</t>
  </si>
  <si>
    <t>32</t>
  </si>
  <si>
    <t>ул Молодежная д17 кв29 Барановщина</t>
  </si>
  <si>
    <t>33</t>
  </si>
  <si>
    <t>ул Молодежная д17а кв21, Барановщина</t>
  </si>
  <si>
    <t>34</t>
  </si>
  <si>
    <t>ул Молодежная д17а кв28 Барановщина</t>
  </si>
  <si>
    <t>35</t>
  </si>
  <si>
    <t>ул Молодежная д17а кв36/1Барановщина</t>
  </si>
  <si>
    <t>36</t>
  </si>
  <si>
    <t>ул.Молодежная д.17а кв.36/2 Барановщина</t>
  </si>
  <si>
    <t>37</t>
  </si>
  <si>
    <t>Бокс № 1  в здании гаража</t>
  </si>
  <si>
    <t>38</t>
  </si>
  <si>
    <t>Здание кинотеатра "Ивушка"</t>
  </si>
  <si>
    <t>01.01.1980</t>
  </si>
  <si>
    <t>39</t>
  </si>
  <si>
    <t>Здание библиотеки</t>
  </si>
  <si>
    <t>01.01.1987</t>
  </si>
  <si>
    <t>40</t>
  </si>
  <si>
    <t>Здание дровеника</t>
  </si>
  <si>
    <t>25.06.1993</t>
  </si>
  <si>
    <t>41</t>
  </si>
  <si>
    <t>Здание гаража</t>
  </si>
  <si>
    <t>42</t>
  </si>
  <si>
    <t>Дом  нежилой д.Нагорены</t>
  </si>
  <si>
    <t>01.01.1962</t>
  </si>
  <si>
    <t>43</t>
  </si>
  <si>
    <t>01.01.1989</t>
  </si>
  <si>
    <t>44</t>
  </si>
  <si>
    <t>Здание котельной № 1</t>
  </si>
  <si>
    <t>01.04.1976</t>
  </si>
  <si>
    <t>45</t>
  </si>
  <si>
    <t>Котельная № 2</t>
  </si>
  <si>
    <t>01.04.1996</t>
  </si>
  <si>
    <t>46</t>
  </si>
  <si>
    <t>Пристрой к зданию конторы ЖКХ</t>
  </si>
  <si>
    <t>01.12.1980</t>
  </si>
  <si>
    <t>47</t>
  </si>
  <si>
    <t>Котельная № 3</t>
  </si>
  <si>
    <t>01.10.1985</t>
  </si>
  <si>
    <t>48</t>
  </si>
  <si>
    <t>Здание гаража  для тракторов</t>
  </si>
  <si>
    <t>01.12.1978</t>
  </si>
  <si>
    <t>49</t>
  </si>
  <si>
    <t>Здание гаража для автотранспорта</t>
  </si>
  <si>
    <t>50</t>
  </si>
  <si>
    <t>Здание насосной</t>
  </si>
  <si>
    <t>51</t>
  </si>
  <si>
    <t>Административное здание</t>
  </si>
  <si>
    <t>15.11.2007</t>
  </si>
  <si>
    <t>52</t>
  </si>
  <si>
    <t>Здание гаража на 4 бокса</t>
  </si>
  <si>
    <t>53</t>
  </si>
  <si>
    <t>Мост  ж/б через р.Ивкина</t>
  </si>
  <si>
    <t>01.01.2000</t>
  </si>
  <si>
    <t>55</t>
  </si>
  <si>
    <t>Канализационная сети</t>
  </si>
  <si>
    <t>Канализационные сети</t>
  </si>
  <si>
    <t>57</t>
  </si>
  <si>
    <t>Очистные сооружения</t>
  </si>
  <si>
    <t>01.12.1993</t>
  </si>
  <si>
    <t>58</t>
  </si>
  <si>
    <t>Канализационная сеть</t>
  </si>
  <si>
    <t>01.01.1975</t>
  </si>
  <si>
    <t>59</t>
  </si>
  <si>
    <t>Дренажная канализация лифтов</t>
  </si>
  <si>
    <t>60</t>
  </si>
  <si>
    <t>61</t>
  </si>
  <si>
    <t>Водопроводная сеть</t>
  </si>
  <si>
    <t>62</t>
  </si>
  <si>
    <t>63</t>
  </si>
  <si>
    <t>Тепловая сеть от школы</t>
  </si>
  <si>
    <t>01.10.1987</t>
  </si>
  <si>
    <t>64</t>
  </si>
  <si>
    <t>Тепловая сеть</t>
  </si>
  <si>
    <t>65</t>
  </si>
  <si>
    <t>01.10.1995</t>
  </si>
  <si>
    <t>66</t>
  </si>
  <si>
    <t>67</t>
  </si>
  <si>
    <t>Тепловая сеть по четной  стороне  ул.Молодежной от оветного флянца задвижки.</t>
  </si>
  <si>
    <t>01.01.1992</t>
  </si>
  <si>
    <t>68</t>
  </si>
  <si>
    <t>Тепловая сеть  по нечетной стороне ул. Молодежной от ответного флянца задвижки</t>
  </si>
  <si>
    <t>69</t>
  </si>
  <si>
    <t>Тепловая сеть по чет. стороне ул.Заречная  от ответного флянца задвижки до север</t>
  </si>
  <si>
    <t>70</t>
  </si>
  <si>
    <t>Тепловая сеть по нечетной стороне ул.Заречная от ответного флянца</t>
  </si>
  <si>
    <t>71</t>
  </si>
  <si>
    <t>72</t>
  </si>
  <si>
    <t>Здание сушилки</t>
  </si>
  <si>
    <t>01.12.2000</t>
  </si>
  <si>
    <t>73</t>
  </si>
  <si>
    <t>Оборудование очистных сооружений</t>
  </si>
  <si>
    <t>01.12.2003</t>
  </si>
  <si>
    <t>74</t>
  </si>
  <si>
    <t>здание администрации городского поселения</t>
  </si>
  <si>
    <t>75</t>
  </si>
  <si>
    <t>76</t>
  </si>
  <si>
    <t>ул.Октябрьская д 25 кв 2</t>
  </si>
  <si>
    <t>77</t>
  </si>
  <si>
    <t>ул.Октябрьская д 25 кв 5</t>
  </si>
  <si>
    <t>78</t>
  </si>
  <si>
    <t>79</t>
  </si>
  <si>
    <t>ул Октябрьская д 25 кв 26</t>
  </si>
  <si>
    <t>80</t>
  </si>
  <si>
    <t>ул Октябрьская д 25 кв 30 к1</t>
  </si>
  <si>
    <t>теплотрасса (реф. и мод.)</t>
  </si>
  <si>
    <t>Пожарный гидрант</t>
  </si>
  <si>
    <t>авт.дорога ул.Березовая</t>
  </si>
  <si>
    <t>01.01.2005</t>
  </si>
  <si>
    <t>авт.дорога ул Зеленая</t>
  </si>
  <si>
    <t>авт.дорога ул.Лесная</t>
  </si>
  <si>
    <t>авт.дорога ул. Лесная новь</t>
  </si>
  <si>
    <t>01.01.1982</t>
  </si>
  <si>
    <t>87</t>
  </si>
  <si>
    <t>авт.дорога ул. Логовая</t>
  </si>
  <si>
    <t>авт.дорога ул.Маевского</t>
  </si>
  <si>
    <t>01.01.1983</t>
  </si>
  <si>
    <t>авт.дорога ул. Молодежная</t>
  </si>
  <si>
    <t>01.01.1991</t>
  </si>
  <si>
    <t>авт.дорога ул. Новая</t>
  </si>
  <si>
    <t>авт.дорога ул. Октябрьская</t>
  </si>
  <si>
    <t>авт.дорога ул. Первомайская</t>
  </si>
  <si>
    <t>93</t>
  </si>
  <si>
    <t>авт.дорога ул. Полевая</t>
  </si>
  <si>
    <t>авт.дорога ул. Профсоюзная</t>
  </si>
  <si>
    <t>авт.дорога ул.Почтовая</t>
  </si>
  <si>
    <t>авт.дорога ул.Садовая</t>
  </si>
  <si>
    <t>97</t>
  </si>
  <si>
    <t>авт.дорога ул.Советская</t>
  </si>
  <si>
    <t>98</t>
  </si>
  <si>
    <t>авт.дорога ул.Солнечная</t>
  </si>
  <si>
    <t>авт.дорога ул. Труда</t>
  </si>
  <si>
    <t>авт.дорога пер.Дачный</t>
  </si>
  <si>
    <t>101</t>
  </si>
  <si>
    <t>авт.дорога пер.Маевского</t>
  </si>
  <si>
    <t>01.01.2004</t>
  </si>
  <si>
    <t>авт.дорога пер.Октябрьский</t>
  </si>
  <si>
    <t>авт.дорога пер.Почтовый</t>
  </si>
  <si>
    <t>авт.дорога пер.Садовый</t>
  </si>
  <si>
    <t>105</t>
  </si>
  <si>
    <t>авт.дорога в районе ул.Логовой</t>
  </si>
  <si>
    <t>авт.дорога д.Барановщина ул.Мира</t>
  </si>
  <si>
    <t>01.01.1984</t>
  </si>
  <si>
    <t>107</t>
  </si>
  <si>
    <t>авт.дорога д.Барановщина ул.Новая</t>
  </si>
  <si>
    <t>108</t>
  </si>
  <si>
    <t>авт.дорога д.барановщина ул.Труда</t>
  </si>
  <si>
    <t>109</t>
  </si>
  <si>
    <t>авт.дорога д.Барановщина ул.Молодежная</t>
  </si>
  <si>
    <t>110</t>
  </si>
  <si>
    <t>авт.дорога с.Раменье ул.Мира</t>
  </si>
  <si>
    <t>111</t>
  </si>
  <si>
    <t>авт.дорога с.Раменье ул.Почтовая</t>
  </si>
  <si>
    <t>112</t>
  </si>
  <si>
    <t>авт.дорога ул.Строителей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</si>
  <si>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</si>
  <si>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</si>
  <si>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</si>
  <si>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</si>
  <si>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Сведения о начисленной амортизации (износе)</t>
  </si>
  <si>
    <t>Сведения о остаточной стоимости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</si>
  <si>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</si>
  <si>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</si>
  <si>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Основания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</si>
  <si>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 ого имущества (</t>
  </si>
  <si>
    <t xml:space="preserve">Сведения об установленных в
отношении муниципального недвижимого имущества ограничениях (обременениях) с указанием основания и даты их возникновения и прекращения
</t>
  </si>
  <si>
    <t>Кировская обл., Кумёнский р-н.,пгт.Нижнеивкино</t>
  </si>
  <si>
    <t xml:space="preserve">постановлением
Правительства области
от 13 мая 2008 г. N 131/172
</t>
  </si>
  <si>
    <t>Муниципальная квартира</t>
  </si>
  <si>
    <t xml:space="preserve"> Дом  нежилой дерев.1 кв</t>
  </si>
  <si>
    <t>Кировская область, Куменского района пгт Нижнеивкино, ул. Кленовая , д.11</t>
  </si>
  <si>
    <t>43:14:010106:0276:3195/07/Д</t>
  </si>
  <si>
    <t>1-этажный,Общая пло-щадь 300,6кв. м.</t>
  </si>
  <si>
    <t>43:14:010106:0276:3195/07/Г</t>
  </si>
  <si>
    <t>Кировская область, Куменского района пгт Нижнеивкино, ул. Кленовая , 11</t>
  </si>
  <si>
    <t>1-этажный, кирпичный,Общая пло-щадь 244,2кв. м.</t>
  </si>
  <si>
    <t>43:14:010106:0276:3195/07/А, А1</t>
  </si>
  <si>
    <t>1-этажный, кирпичный</t>
  </si>
  <si>
    <t>1-этажный, кирпичный,общая пло-щадь191,3 (кв. м.)Литер А-1973                             Литер А1-1980</t>
  </si>
  <si>
    <t>43:14:010103:104:3426/07/А</t>
  </si>
  <si>
    <t>Кировская область, Куменского района пгт Нижнеивкино</t>
  </si>
  <si>
    <t>43:14:310214:123:3425/07/А</t>
  </si>
  <si>
    <t>1-этажный, кирпичныйОбщая пло-щадь197,7 (кв. м.)</t>
  </si>
  <si>
    <t>Кировская область, Куменского района вблизи Нижнеивкино</t>
  </si>
  <si>
    <t>Кировская область, Куменского района вблизи д.Барановщина</t>
  </si>
  <si>
    <t>в кирпЗО кв доме,общая пло-щадь 12,1кв. м.</t>
  </si>
  <si>
    <t>в кирпЗО кв доме,общая пло-щадь 10,9кв. м.</t>
  </si>
  <si>
    <t>в кирпЗО кв доме,общая пло-щадь 37,3кв. м.</t>
  </si>
  <si>
    <t>43:14:010101:1544</t>
  </si>
  <si>
    <t>в дерев.16 кв.доме,общая пло-щадь 53кв. м.</t>
  </si>
  <si>
    <t>43:14:010101:1555</t>
  </si>
  <si>
    <t>в дерев.16 кв.доме,общая пло-щадь 72,3кв. м.</t>
  </si>
  <si>
    <t>в брусков. 1 кв.доме,общая пло-щадь 21,55кв. м.</t>
  </si>
  <si>
    <t>43:14:010101:1060</t>
  </si>
  <si>
    <t>в жб.панел.90кв доме,общая пло-щадь 53,4кв. м.</t>
  </si>
  <si>
    <t>43:14:010101:1079</t>
  </si>
  <si>
    <t>в жб.панел.90кв доме,общая пло-щадь 67,4кв. м.</t>
  </si>
  <si>
    <t>43:14:010104:264</t>
  </si>
  <si>
    <t>43:14:010104:261</t>
  </si>
  <si>
    <t>в брусков.4 кв.доме,общая пло-щадь 16,6кв. м.</t>
  </si>
  <si>
    <t>в брусков.4 кв.доме,общая пло-щадь 11,5кв. м.</t>
  </si>
  <si>
    <t>43:14:010101:1101</t>
  </si>
  <si>
    <t>в кирп.16кв.доме,общая пло-щадь 32,1кв. м.</t>
  </si>
  <si>
    <t>43:14:010101:993</t>
  </si>
  <si>
    <t>в кирп.16кв.доме,общая пло-щадь 19,2кв. м.</t>
  </si>
  <si>
    <t>43:14:030104:989</t>
  </si>
  <si>
    <t>в кирп.16кв.доме,общая пло-щадь 45,5кв. м.</t>
  </si>
  <si>
    <t>43:14:030104:990</t>
  </si>
  <si>
    <t>в кирп.16кв.доме,общая пло-щадь 44,4кв. м.</t>
  </si>
  <si>
    <t>43:14:010202:432</t>
  </si>
  <si>
    <t>в блочном 18 кв доме,общая пло-щадь 59,5 кв. м.</t>
  </si>
  <si>
    <t>43:14:010202:435</t>
  </si>
  <si>
    <t>в блочном 18 кв доме,общая пло-щадь 59,9 кв. м.</t>
  </si>
  <si>
    <t>43:14:010202:408</t>
  </si>
  <si>
    <t>43:14:010202:395</t>
  </si>
  <si>
    <t>в блочном 18 кв доме,общая пло-щадь 60,3 кв. м.</t>
  </si>
  <si>
    <t>43:14:010202:366</t>
  </si>
  <si>
    <t>в блочном 18 кв доме,общая пло-щадь 13,2 кв. м.</t>
  </si>
  <si>
    <t>в блочном 18 кв доме,общая пло-щадь 39,15 кв. м.</t>
  </si>
  <si>
    <t>43:14:010104:257</t>
  </si>
  <si>
    <t>в дерев. 5 кв.доме,общая пло-щадь 35,9кв. м.</t>
  </si>
  <si>
    <t>43:14:010106:521</t>
  </si>
  <si>
    <t>1 эт.кирп.2.эт.дерев 6 кв д,общая пло-щадь 21,6кв. м.</t>
  </si>
  <si>
    <t>43:14:010105:325</t>
  </si>
  <si>
    <t>в дерев. Доме,общая пло-щадь 79,2кв. м.</t>
  </si>
  <si>
    <t>Кировская область, Куменского района пгт Нижнеивкино, ул. Октябрьская</t>
  </si>
  <si>
    <t xml:space="preserve">Мост автодорожный   </t>
  </si>
  <si>
    <t>Плотина через р.Ивкина(Гидроузел)</t>
  </si>
  <si>
    <t>113</t>
  </si>
  <si>
    <t>Сквер у памятника "Воинам-землякам"</t>
  </si>
  <si>
    <t>"Кировская обл., Куменский р-н, пгт Нижнеивкино,ул.Октябрьская)</t>
  </si>
  <si>
    <t>акт приёмки№ от 10.08.2021  ООО Авен-Север</t>
  </si>
  <si>
    <t>Кировская обл., Куменский р-н, пгт Нижнеивкино,ул.Октябрьская 21</t>
  </si>
  <si>
    <t xml:space="preserve">Кирпичное 2х этажное здание                                 </t>
  </si>
  <si>
    <t>Длина 700 м, ширина 4 м, шлаковая</t>
  </si>
  <si>
    <t>Длина 260м, ширина 5 м, шлаковая</t>
  </si>
  <si>
    <t>Длина 800 м, ширина 4 м,асфальтовое покрытие</t>
  </si>
  <si>
    <t>Длина 420 м, ширина 4 м,асфальтовое покрытие</t>
  </si>
  <si>
    <t>Длина 540 м, ширина 4 м,асфальтовое покрытие</t>
  </si>
  <si>
    <t xml:space="preserve">длина 150 м, ширина 3 м, грунтовая </t>
  </si>
  <si>
    <t>Длина 180 м, ширина 4 м, шлаковая</t>
  </si>
  <si>
    <t>Длина 415 м, ширина 6 м,асфальтовое покрытие</t>
  </si>
  <si>
    <t>Длина 150 м, ширина 3 м, грунтовая</t>
  </si>
  <si>
    <t>Длина 1348 м, ширина 6 м,асфальтовое покрытие</t>
  </si>
  <si>
    <t>Длина 380 м, ширина 4 м, шлаковая</t>
  </si>
  <si>
    <t>Длина 280 м, ширина 3,5 м, бетонная</t>
  </si>
  <si>
    <t>Длина 420 м, ширина 3 м, шлаковая</t>
  </si>
  <si>
    <t>Длина 440 м, ширина 4 м, шлаковая</t>
  </si>
  <si>
    <t>Длина 260 м, ширина 4 м, асфальтовое покрытие</t>
  </si>
  <si>
    <t>Длина 180 м, ширина 3 м, шлаковая</t>
  </si>
  <si>
    <t>Длина 200 м, ширина 3,5 м, шлаковая</t>
  </si>
  <si>
    <t>Длина 360 м, ширина 5 м,асфальтовое покрытие</t>
  </si>
  <si>
    <t>автомобильная дорога общего пользования  в границах пгт Нижнеивкино</t>
  </si>
  <si>
    <t>автомобильная дорога общего пользования в границах пгт Нижнеивкино</t>
  </si>
  <si>
    <t>автомобильная дорога общего пользования  в границах д.Барановщина</t>
  </si>
  <si>
    <t>автомобильная дорога общего пользования в границах д.Барановщина</t>
  </si>
  <si>
    <t>автомобильная дорога общего пользованияв границах д.Холуй</t>
  </si>
  <si>
    <t>пгт Нижнеивкино,                                                                     проезд  Бамовский</t>
  </si>
  <si>
    <t>пгт Нижнеивкино,                                                         ул. Сосновая</t>
  </si>
  <si>
    <t xml:space="preserve">д.Барановщина,                                              ул. Весенняя </t>
  </si>
  <si>
    <t>д.Барановщина,                                         пер.Осенний</t>
  </si>
  <si>
    <t xml:space="preserve">д. Холуй                                      ул. Речная </t>
  </si>
  <si>
    <t>д. Холуй                                      ул. Сосновая</t>
  </si>
  <si>
    <t>длина 634 м, ширина 6 м, грунтовая</t>
  </si>
  <si>
    <t xml:space="preserve"> длина 685 м, ширина 6  м, ж/б плиты</t>
  </si>
  <si>
    <t xml:space="preserve"> длина 595 м, ширина 4  м грунтовая </t>
  </si>
  <si>
    <t>длина 137 м, ширина 3 м,  грунтовая</t>
  </si>
  <si>
    <t xml:space="preserve"> длина 1252 м, ширина 3 м, грунтовая 602/асфальт650 </t>
  </si>
  <si>
    <t xml:space="preserve"> длина 400 м, ширина 3 м, щебень</t>
  </si>
  <si>
    <t xml:space="preserve"> длина274 м, ширина 3 м, грунтовая</t>
  </si>
  <si>
    <t>114</t>
  </si>
  <si>
    <t>115</t>
  </si>
  <si>
    <t>116</t>
  </si>
  <si>
    <t>117</t>
  </si>
  <si>
    <t>118</t>
  </si>
  <si>
    <t xml:space="preserve">постановлением
Правительства области
от 13 мая 2008 г. N 131/172 (передана по договору приватизации от 25.02.2009 №14/2
</t>
  </si>
  <si>
    <t>договор соц.найма Ляпустина Ирина Анатольевна   от 1.03.2005 №547</t>
  </si>
  <si>
    <t>договор соц.найма Гусева Людмила Семеновна   от 01.03.2005№543</t>
  </si>
  <si>
    <t>43:14:010106:962</t>
  </si>
  <si>
    <t>Договор соц.найма  Косарев Сергей Григорьевич  от25.09.2009 № 41-09</t>
  </si>
  <si>
    <t>Договор соц.найма  Балезина Надежда Михайловна   от 06.12.2022 № 1-2022</t>
  </si>
  <si>
    <t>ул Курортная д7 кв1</t>
  </si>
  <si>
    <t>43:14:010101:1275</t>
  </si>
  <si>
    <t>общая пло-щадь 47,5кв. м.</t>
  </si>
  <si>
    <t>пустое</t>
  </si>
  <si>
    <t>ул.Новая д.5  Барановщина</t>
  </si>
  <si>
    <t>43:14:010202:242</t>
  </si>
  <si>
    <t xml:space="preserve"> постановление админ НИГП от 27.06.2022 № 128
</t>
  </si>
  <si>
    <t>договор соц.найма РусскихЛюбовь Степановна   от 01.03.2005№543</t>
  </si>
  <si>
    <t>дерев 1 этаж ,общая пло-щадь 48,3 кв. м.</t>
  </si>
  <si>
    <t>нет кадастроваого номера(непоставлен на кадатр учет)</t>
  </si>
  <si>
    <t>43:14:010101:1571 непригодный для проживания</t>
  </si>
  <si>
    <t>заказать выписка и найти постановление о списании</t>
  </si>
  <si>
    <t>43:14:010106:574</t>
  </si>
  <si>
    <t>43:14:010106:422</t>
  </si>
  <si>
    <t>дерев 1 этаж ,общая пло-щадь 39,8 кв. м.</t>
  </si>
  <si>
    <t xml:space="preserve">2 этаж общая площадь 23,1 кв м </t>
  </si>
  <si>
    <t>1 этаж дерев. Общая площадь 31.4 кв.м.</t>
  </si>
  <si>
    <t>Кировская обл., Кумёнский р-н.,д.Барановщина</t>
  </si>
  <si>
    <t>Полигон твердых бытовых отходов</t>
  </si>
  <si>
    <t xml:space="preserve">концессия </t>
  </si>
  <si>
    <t>договор аренды</t>
  </si>
  <si>
    <t xml:space="preserve">договор концессии </t>
  </si>
  <si>
    <t>отсутствует</t>
  </si>
  <si>
    <t xml:space="preserve">Договор соц.найма  </t>
  </si>
  <si>
    <t xml:space="preserve">Договор соц.найма </t>
  </si>
  <si>
    <t xml:space="preserve">договор соц.найма </t>
  </si>
  <si>
    <t>отсутсудствует</t>
  </si>
  <si>
    <t>Договор соц.найма</t>
  </si>
  <si>
    <t>Перечень недвижимого имущества
муниципального образования Нижнеивкинское городское поселение Кумёнского района Кировской области
по состоянию на 01.10.2024</t>
  </si>
</sst>
</file>

<file path=xl/styles.xml><?xml version="1.0" encoding="utf-8"?>
<styleSheet xmlns="http://schemas.openxmlformats.org/spreadsheetml/2006/main">
  <numFmts count="4">
    <numFmt numFmtId="164" formatCode="m/d/yyyy"/>
    <numFmt numFmtId="165" formatCode="#,##0.00_ ;[Red]\-#,##0.00"/>
    <numFmt numFmtId="166" formatCode="0.00_ ;[Red]\-0.00"/>
    <numFmt numFmtId="167" formatCode="##\ ###\ ##0.00"/>
  </numFmts>
  <fonts count="14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Segoe UI"/>
      <family val="2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/>
      <diagonal/>
    </border>
  </borders>
  <cellStyleXfs count="61">
    <xf numFmtId="0" fontId="0" fillId="0" borderId="0"/>
    <xf numFmtId="0" fontId="1" fillId="0" borderId="1">
      <alignment horizontal="left" wrapText="1"/>
    </xf>
    <xf numFmtId="0" fontId="2" fillId="0" borderId="1"/>
    <xf numFmtId="0" fontId="1" fillId="0" borderId="1"/>
    <xf numFmtId="0" fontId="3" fillId="0" borderId="1">
      <alignment horizontal="center"/>
    </xf>
    <xf numFmtId="0" fontId="4" fillId="0" borderId="1">
      <alignment horizontal="center"/>
    </xf>
    <xf numFmtId="0" fontId="1" fillId="0" borderId="2"/>
    <xf numFmtId="0" fontId="1" fillId="0" borderId="3">
      <alignment horizontal="center"/>
    </xf>
    <xf numFmtId="0" fontId="1" fillId="0" borderId="4">
      <alignment horizontal="center"/>
    </xf>
    <xf numFmtId="0" fontId="1" fillId="0" borderId="4">
      <alignment horizontal="center" shrinkToFit="1"/>
    </xf>
    <xf numFmtId="0" fontId="1" fillId="0" borderId="5">
      <alignment horizontal="center"/>
    </xf>
    <xf numFmtId="2" fontId="1" fillId="0" borderId="4">
      <alignment horizontal="center" shrinkToFit="1"/>
    </xf>
    <xf numFmtId="164" fontId="1" fillId="0" borderId="4">
      <alignment horizontal="center"/>
    </xf>
    <xf numFmtId="164" fontId="1" fillId="0" borderId="5">
      <alignment horizontal="center"/>
    </xf>
    <xf numFmtId="0" fontId="1" fillId="0" borderId="5">
      <alignment horizontal="center" shrinkToFit="1"/>
    </xf>
    <xf numFmtId="0" fontId="1" fillId="0" borderId="6">
      <alignment horizontal="center"/>
    </xf>
    <xf numFmtId="0" fontId="1" fillId="0" borderId="6">
      <alignment horizontal="center" shrinkToFit="1"/>
    </xf>
    <xf numFmtId="49" fontId="1" fillId="0" borderId="6">
      <alignment horizontal="center" vertical="center" shrinkToFit="1"/>
    </xf>
    <xf numFmtId="49" fontId="1" fillId="0" borderId="6">
      <alignment horizontal="left" vertical="center" shrinkToFit="1"/>
    </xf>
    <xf numFmtId="49" fontId="1" fillId="0" borderId="6">
      <alignment horizontal="left" wrapText="1"/>
    </xf>
    <xf numFmtId="49" fontId="1" fillId="0" borderId="6">
      <alignment horizontal="center" shrinkToFit="1"/>
    </xf>
    <xf numFmtId="165" fontId="1" fillId="0" borderId="6">
      <alignment horizontal="right" vertical="center" shrinkToFit="1"/>
    </xf>
    <xf numFmtId="0" fontId="1" fillId="0" borderId="6">
      <alignment horizontal="center" vertical="center" wrapText="1"/>
    </xf>
    <xf numFmtId="166" fontId="1" fillId="0" borderId="6">
      <alignment horizontal="right" vertical="center" wrapText="1"/>
    </xf>
    <xf numFmtId="166" fontId="1" fillId="0" borderId="6">
      <alignment horizontal="right" vertical="center" shrinkToFit="1"/>
    </xf>
    <xf numFmtId="0" fontId="1" fillId="0" borderId="6">
      <alignment horizontal="right" vertical="center" wrapText="1"/>
    </xf>
    <xf numFmtId="0" fontId="5" fillId="0" borderId="7"/>
    <xf numFmtId="0" fontId="5" fillId="0" borderId="2"/>
    <xf numFmtId="0" fontId="5" fillId="0" borderId="8"/>
    <xf numFmtId="0" fontId="5" fillId="0" borderId="5"/>
    <xf numFmtId="165" fontId="5" fillId="0" borderId="5">
      <alignment horizontal="right" vertical="center" shrinkToFit="1"/>
    </xf>
    <xf numFmtId="166" fontId="5" fillId="0" borderId="7">
      <alignment horizontal="right" vertical="center" wrapText="1"/>
    </xf>
    <xf numFmtId="166" fontId="5" fillId="0" borderId="8">
      <alignment horizontal="right" wrapText="1"/>
    </xf>
    <xf numFmtId="0" fontId="5" fillId="0" borderId="7">
      <alignment horizontal="right" wrapText="1"/>
    </xf>
    <xf numFmtId="0" fontId="5" fillId="0" borderId="2">
      <alignment horizontal="right" wrapText="1"/>
    </xf>
    <xf numFmtId="0" fontId="5" fillId="0" borderId="8">
      <alignment horizontal="right" wrapText="1"/>
    </xf>
    <xf numFmtId="0" fontId="1" fillId="0" borderId="9">
      <alignment horizontal="right" wrapText="1"/>
    </xf>
    <xf numFmtId="0" fontId="1" fillId="0" borderId="10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0" fontId="6" fillId="2" borderId="1"/>
    <xf numFmtId="0" fontId="7" fillId="0" borderId="10">
      <alignment horizontal="center"/>
    </xf>
    <xf numFmtId="0" fontId="7" fillId="0" borderId="1"/>
    <xf numFmtId="0" fontId="1" fillId="0" borderId="2">
      <alignment horizontal="center"/>
    </xf>
    <xf numFmtId="0" fontId="5" fillId="0" borderId="6">
      <alignment horizontal="left"/>
    </xf>
    <xf numFmtId="165" fontId="5" fillId="0" borderId="6">
      <alignment horizontal="right" vertical="center" shrinkToFit="1"/>
    </xf>
    <xf numFmtId="166" fontId="8" fillId="0" borderId="6">
      <alignment horizontal="right" vertical="center" wrapText="1"/>
    </xf>
    <xf numFmtId="166" fontId="8" fillId="0" borderId="6">
      <alignment horizontal="right" wrapText="1"/>
    </xf>
    <xf numFmtId="0" fontId="8" fillId="0" borderId="11">
      <alignment horizontal="right" wrapText="1"/>
    </xf>
    <xf numFmtId="0" fontId="8" fillId="0" borderId="12">
      <alignment horizontal="right" wrapText="1"/>
    </xf>
    <xf numFmtId="0" fontId="8" fillId="0" borderId="13">
      <alignment horizontal="right" wrapText="1"/>
    </xf>
    <xf numFmtId="0" fontId="2" fillId="0" borderId="6"/>
    <xf numFmtId="0" fontId="1" fillId="0" borderId="2">
      <alignment horizontal="center" wrapText="1"/>
    </xf>
    <xf numFmtId="0" fontId="12" fillId="0" borderId="1"/>
    <xf numFmtId="0" fontId="9" fillId="0" borderId="1"/>
    <xf numFmtId="0" fontId="9" fillId="0" borderId="1"/>
    <xf numFmtId="0" fontId="9" fillId="0" borderId="1"/>
    <xf numFmtId="0" fontId="9" fillId="0" borderId="1"/>
  </cellStyleXfs>
  <cellXfs count="46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1" fillId="0" borderId="1" xfId="3" applyNumberFormat="1" applyProtection="1"/>
    <xf numFmtId="0" fontId="1" fillId="0" borderId="2" xfId="6" applyNumberFormat="1" applyProtection="1"/>
    <xf numFmtId="0" fontId="1" fillId="0" borderId="3" xfId="7" applyNumberFormat="1" applyProtection="1">
      <alignment horizontal="center"/>
    </xf>
    <xf numFmtId="0" fontId="1" fillId="0" borderId="4" xfId="8" applyNumberFormat="1" applyProtection="1">
      <alignment horizontal="center"/>
    </xf>
    <xf numFmtId="0" fontId="1" fillId="0" borderId="5" xfId="10" applyNumberFormat="1" applyProtection="1">
      <alignment horizontal="center"/>
    </xf>
    <xf numFmtId="0" fontId="1" fillId="0" borderId="6" xfId="15" applyNumberFormat="1" applyProtection="1">
      <alignment horizontal="center"/>
    </xf>
    <xf numFmtId="49" fontId="1" fillId="0" borderId="6" xfId="17" applyNumberFormat="1" applyProtection="1">
      <alignment horizontal="center" vertical="center" shrinkToFit="1"/>
    </xf>
    <xf numFmtId="0" fontId="0" fillId="0" borderId="0" xfId="0" applyAlignment="1" applyProtection="1">
      <alignment wrapText="1"/>
      <protection locked="0"/>
    </xf>
    <xf numFmtId="0" fontId="1" fillId="0" borderId="14" xfId="37" applyNumberFormat="1" applyBorder="1" applyProtection="1"/>
    <xf numFmtId="0" fontId="1" fillId="0" borderId="14" xfId="37" applyNumberFormat="1" applyBorder="1" applyAlignment="1" applyProtection="1">
      <alignment wrapText="1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14" xfId="3" applyNumberFormat="1" applyBorder="1" applyProtection="1"/>
    <xf numFmtId="0" fontId="11" fillId="3" borderId="6" xfId="19" applyNumberFormat="1" applyFont="1" applyFill="1" applyProtection="1">
      <alignment horizontal="left" wrapText="1"/>
    </xf>
    <xf numFmtId="0" fontId="1" fillId="0" borderId="6" xfId="15" applyNumberFormat="1" applyFont="1" applyAlignment="1" applyProtection="1">
      <alignment horizontal="center" wrapText="1"/>
    </xf>
    <xf numFmtId="49" fontId="11" fillId="3" borderId="6" xfId="17" applyNumberFormat="1" applyFont="1" applyFill="1" applyProtection="1">
      <alignment horizontal="center" vertical="center" shrinkToFit="1"/>
    </xf>
    <xf numFmtId="0" fontId="11" fillId="3" borderId="6" xfId="20" applyNumberFormat="1" applyFont="1" applyFill="1" applyAlignment="1" applyProtection="1">
      <alignment horizontal="center" wrapText="1" shrinkToFit="1"/>
    </xf>
    <xf numFmtId="49" fontId="11" fillId="3" borderId="6" xfId="20" applyNumberFormat="1" applyFont="1" applyFill="1" applyAlignment="1" applyProtection="1">
      <alignment horizontal="center" wrapText="1" shrinkToFit="1"/>
    </xf>
    <xf numFmtId="165" fontId="11" fillId="3" borderId="6" xfId="21" applyNumberFormat="1" applyFont="1" applyFill="1" applyProtection="1">
      <alignment horizontal="right" vertical="center" shrinkToFit="1"/>
    </xf>
    <xf numFmtId="0" fontId="11" fillId="3" borderId="6" xfId="22" applyNumberFormat="1" applyFont="1" applyFill="1" applyProtection="1">
      <alignment horizontal="center" vertical="center" wrapText="1"/>
    </xf>
    <xf numFmtId="0" fontId="11" fillId="3" borderId="6" xfId="25" applyNumberFormat="1" applyFont="1" applyFill="1" applyProtection="1">
      <alignment horizontal="right" vertical="center" wrapText="1"/>
    </xf>
    <xf numFmtId="0" fontId="9" fillId="3" borderId="0" xfId="0" applyFont="1" applyFill="1" applyProtection="1">
      <protection locked="0"/>
    </xf>
    <xf numFmtId="14" fontId="11" fillId="3" borderId="6" xfId="22" applyNumberFormat="1" applyFont="1" applyFill="1" applyProtection="1">
      <alignment horizontal="center" vertical="center" wrapText="1"/>
    </xf>
    <xf numFmtId="167" fontId="13" fillId="3" borderId="15" xfId="56" applyNumberFormat="1" applyFont="1" applyFill="1" applyBorder="1" applyAlignment="1">
      <alignment horizontal="center" vertical="center" wrapText="1"/>
    </xf>
    <xf numFmtId="0" fontId="11" fillId="3" borderId="3" xfId="19" applyNumberFormat="1" applyFont="1" applyFill="1" applyBorder="1" applyProtection="1">
      <alignment horizontal="left" wrapText="1"/>
    </xf>
    <xf numFmtId="0" fontId="11" fillId="3" borderId="3" xfId="20" applyNumberFormat="1" applyFont="1" applyFill="1" applyBorder="1" applyAlignment="1" applyProtection="1">
      <alignment horizontal="center" wrapText="1" shrinkToFit="1"/>
    </xf>
    <xf numFmtId="49" fontId="11" fillId="3" borderId="3" xfId="20" applyNumberFormat="1" applyFont="1" applyFill="1" applyBorder="1" applyAlignment="1" applyProtection="1">
      <alignment horizontal="center" wrapText="1" shrinkToFit="1"/>
    </xf>
    <xf numFmtId="165" fontId="11" fillId="3" borderId="3" xfId="21" applyNumberFormat="1" applyFont="1" applyFill="1" applyBorder="1" applyProtection="1">
      <alignment horizontal="right" vertical="center" shrinkToFit="1"/>
    </xf>
    <xf numFmtId="0" fontId="11" fillId="3" borderId="3" xfId="22" applyNumberFormat="1" applyFont="1" applyFill="1" applyBorder="1" applyProtection="1">
      <alignment horizontal="center" vertical="center" wrapText="1"/>
    </xf>
    <xf numFmtId="0" fontId="11" fillId="3" borderId="3" xfId="25" applyNumberFormat="1" applyFont="1" applyFill="1" applyBorder="1" applyProtection="1">
      <alignment horizontal="right" vertical="center" wrapText="1"/>
    </xf>
    <xf numFmtId="0" fontId="1" fillId="0" borderId="6" xfId="15" applyNumberFormat="1" applyAlignment="1" applyProtection="1">
      <alignment horizontal="center" wrapText="1"/>
    </xf>
    <xf numFmtId="0" fontId="10" fillId="0" borderId="3" xfId="7" applyNumberFormat="1" applyFont="1" applyAlignment="1" applyProtection="1">
      <alignment horizontal="center" wrapText="1"/>
    </xf>
    <xf numFmtId="0" fontId="1" fillId="0" borderId="4" xfId="7" applyNumberFormat="1" applyBorder="1" applyAlignment="1" applyProtection="1">
      <alignment horizontal="center" wrapText="1"/>
    </xf>
    <xf numFmtId="0" fontId="1" fillId="0" borderId="5" xfId="7" applyNumberFormat="1" applyBorder="1" applyAlignment="1" applyProtection="1">
      <alignment horizontal="center" wrapText="1"/>
    </xf>
    <xf numFmtId="0" fontId="10" fillId="0" borderId="4" xfId="7" applyNumberFormat="1" applyFont="1" applyBorder="1" applyAlignment="1" applyProtection="1">
      <alignment horizontal="center" wrapText="1"/>
    </xf>
    <xf numFmtId="0" fontId="10" fillId="0" borderId="5" xfId="7" applyNumberFormat="1" applyFont="1" applyBorder="1" applyAlignment="1" applyProtection="1">
      <alignment horizont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4" applyNumberFormat="1" applyFont="1" applyAlignment="1" applyProtection="1">
      <alignment horizontal="center" wrapText="1"/>
    </xf>
    <xf numFmtId="0" fontId="3" fillId="0" borderId="1" xfId="4">
      <alignment horizontal="center"/>
    </xf>
    <xf numFmtId="0" fontId="1" fillId="0" borderId="3" xfId="7" applyNumberFormat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61">
    <cellStyle name="br" xfId="40"/>
    <cellStyle name="col" xfId="39"/>
    <cellStyle name="Normal 2" xfId="56"/>
    <cellStyle name="st54" xfId="55"/>
    <cellStyle name="style0" xfId="41"/>
    <cellStyle name="td" xfId="42"/>
    <cellStyle name="tr" xfId="38"/>
    <cellStyle name="xl21" xfId="43"/>
    <cellStyle name="xl22" xfId="3"/>
    <cellStyle name="xl23" xfId="6"/>
    <cellStyle name="xl24" xfId="7"/>
    <cellStyle name="xl25" xfId="8"/>
    <cellStyle name="xl26" xfId="10"/>
    <cellStyle name="xl27" xfId="15"/>
    <cellStyle name="xl28" xfId="17"/>
    <cellStyle name="xl29" xfId="26"/>
    <cellStyle name="xl30" xfId="37"/>
    <cellStyle name="xl31" xfId="18"/>
    <cellStyle name="xl32" xfId="27"/>
    <cellStyle name="xl33" xfId="19"/>
    <cellStyle name="xl34" xfId="28"/>
    <cellStyle name="xl35" xfId="20"/>
    <cellStyle name="xl36" xfId="29"/>
    <cellStyle name="xl37" xfId="21"/>
    <cellStyle name="xl38" xfId="30"/>
    <cellStyle name="xl39" xfId="13"/>
    <cellStyle name="xl40" xfId="22"/>
    <cellStyle name="xl41" xfId="31"/>
    <cellStyle name="xl42" xfId="9"/>
    <cellStyle name="xl43" xfId="23"/>
    <cellStyle name="xl44" xfId="32"/>
    <cellStyle name="xl45" xfId="24"/>
    <cellStyle name="xl46" xfId="33"/>
    <cellStyle name="xl47" xfId="34"/>
    <cellStyle name="xl48" xfId="44"/>
    <cellStyle name="xl49" xfId="16"/>
    <cellStyle name="xl50" xfId="35"/>
    <cellStyle name="xl51" xfId="45"/>
    <cellStyle name="xl52" xfId="11"/>
    <cellStyle name="xl53" xfId="14"/>
    <cellStyle name="xl54" xfId="46"/>
    <cellStyle name="xl55" xfId="1"/>
    <cellStyle name="xl56" xfId="4"/>
    <cellStyle name="xl57" xfId="5"/>
    <cellStyle name="xl58" xfId="12"/>
    <cellStyle name="xl59" xfId="25"/>
    <cellStyle name="xl60" xfId="36"/>
    <cellStyle name="xl61" xfId="2"/>
    <cellStyle name="xl62" xfId="47"/>
    <cellStyle name="xl63" xfId="48"/>
    <cellStyle name="xl64" xfId="49"/>
    <cellStyle name="xl65" xfId="50"/>
    <cellStyle name="xl66" xfId="51"/>
    <cellStyle name="xl67" xfId="52"/>
    <cellStyle name="xl68" xfId="53"/>
    <cellStyle name="xl69" xfId="54"/>
    <cellStyle name="Обычный" xfId="0" builtinId="0"/>
    <cellStyle name="Обычный 2" xfId="57"/>
    <cellStyle name="Обычный 3" xfId="58"/>
    <cellStyle name="Обычный 4" xfId="59"/>
    <cellStyle name="Обычный 5" xfId="6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8"/>
  <sheetViews>
    <sheetView showZeros="0" tabSelected="1" zoomScaleSheetLayoutView="100" workbookViewId="0">
      <selection activeCell="A3" sqref="A3:K3"/>
    </sheetView>
  </sheetViews>
  <sheetFormatPr defaultColWidth="8.85546875" defaultRowHeight="15"/>
  <cols>
    <col min="1" max="1" width="6.5703125" style="1" customWidth="1"/>
    <col min="2" max="2" width="19.7109375" style="1" customWidth="1"/>
    <col min="3" max="3" width="28.5703125" style="1" customWidth="1"/>
    <col min="4" max="4" width="15.5703125" style="1" customWidth="1"/>
    <col min="5" max="5" width="15.140625" style="1" customWidth="1"/>
    <col min="6" max="6" width="11.7109375" style="1" customWidth="1"/>
    <col min="7" max="7" width="11.140625" style="1" customWidth="1"/>
    <col min="8" max="9" width="11.7109375" style="1" customWidth="1"/>
    <col min="10" max="10" width="10.140625" style="1" customWidth="1"/>
    <col min="11" max="11" width="18.28515625" style="1" customWidth="1"/>
    <col min="12" max="12" width="10.7109375" style="1" customWidth="1"/>
    <col min="13" max="13" width="17.7109375" style="1" customWidth="1"/>
    <col min="14" max="14" width="8.85546875" style="1"/>
    <col min="15" max="15" width="0" style="1" hidden="1" customWidth="1"/>
    <col min="16" max="16384" width="8.85546875" style="1"/>
  </cols>
  <sheetData>
    <row r="1" spans="1:15" ht="14.6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2"/>
      <c r="M1" s="2"/>
    </row>
    <row r="2" spans="1:15" ht="11.6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50.25" customHeight="1">
      <c r="A3" s="41" t="s">
        <v>383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2"/>
      <c r="M3" s="2"/>
    </row>
    <row r="4" spans="1:15" ht="11.6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ht="13.15" customHeight="1">
      <c r="A5" s="5" t="s">
        <v>1</v>
      </c>
      <c r="B5" s="5" t="s">
        <v>2</v>
      </c>
      <c r="C5" s="43" t="s">
        <v>229</v>
      </c>
      <c r="D5" s="34" t="s">
        <v>230</v>
      </c>
      <c r="E5" s="34" t="s">
        <v>231</v>
      </c>
      <c r="F5" s="34" t="s">
        <v>232</v>
      </c>
      <c r="G5" s="34" t="s">
        <v>233</v>
      </c>
      <c r="H5" s="34" t="s">
        <v>234</v>
      </c>
      <c r="I5" s="34" t="s">
        <v>235</v>
      </c>
      <c r="J5" s="34" t="s">
        <v>236</v>
      </c>
      <c r="K5" s="34" t="s">
        <v>237</v>
      </c>
      <c r="L5" s="34" t="s">
        <v>238</v>
      </c>
      <c r="M5" s="34" t="s">
        <v>239</v>
      </c>
    </row>
    <row r="6" spans="1:15" ht="13.15" customHeight="1">
      <c r="A6" s="6" t="s">
        <v>3</v>
      </c>
      <c r="B6" s="6"/>
      <c r="C6" s="35"/>
      <c r="D6" s="35"/>
      <c r="E6" s="37"/>
      <c r="F6" s="35"/>
      <c r="G6" s="37"/>
      <c r="H6" s="44"/>
      <c r="I6" s="44"/>
      <c r="J6" s="35"/>
      <c r="K6" s="35"/>
      <c r="L6" s="35"/>
      <c r="M6" s="35"/>
    </row>
    <row r="7" spans="1:15" ht="13.15" customHeight="1">
      <c r="A7" s="6"/>
      <c r="B7" s="6"/>
      <c r="C7" s="35"/>
      <c r="D7" s="35"/>
      <c r="E7" s="37"/>
      <c r="F7" s="35"/>
      <c r="G7" s="37"/>
      <c r="H7" s="44"/>
      <c r="I7" s="44"/>
      <c r="J7" s="35"/>
      <c r="K7" s="35"/>
      <c r="L7" s="35"/>
      <c r="M7" s="35"/>
    </row>
    <row r="8" spans="1:15" ht="132.6" customHeight="1">
      <c r="A8" s="7"/>
      <c r="B8" s="7"/>
      <c r="C8" s="36"/>
      <c r="D8" s="36"/>
      <c r="E8" s="38"/>
      <c r="F8" s="36"/>
      <c r="G8" s="38"/>
      <c r="H8" s="45"/>
      <c r="I8" s="45"/>
      <c r="J8" s="36"/>
      <c r="K8" s="36"/>
      <c r="L8" s="36"/>
      <c r="M8" s="36"/>
    </row>
    <row r="9" spans="1:15" ht="13.15" customHeight="1">
      <c r="A9" s="8">
        <v>1</v>
      </c>
      <c r="B9" s="8">
        <v>3</v>
      </c>
      <c r="C9" s="8">
        <v>4</v>
      </c>
      <c r="D9" s="8"/>
      <c r="E9" s="8"/>
      <c r="F9" s="8">
        <v>5</v>
      </c>
      <c r="G9" s="8"/>
      <c r="H9" s="8"/>
      <c r="I9" s="8"/>
      <c r="J9" s="8">
        <v>6</v>
      </c>
      <c r="K9" s="8">
        <v>15</v>
      </c>
      <c r="L9" s="8">
        <v>15</v>
      </c>
      <c r="M9" s="8">
        <v>15</v>
      </c>
    </row>
    <row r="10" spans="1:15" ht="51" customHeight="1">
      <c r="A10" s="8"/>
      <c r="B10" s="33" t="s">
        <v>242</v>
      </c>
      <c r="C10" s="17" t="s">
        <v>240</v>
      </c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5" s="24" customFormat="1" ht="64.5" customHeight="1">
      <c r="A11" s="18" t="s">
        <v>4</v>
      </c>
      <c r="B11" s="16" t="s">
        <v>5</v>
      </c>
      <c r="C11" s="19" t="str">
        <f>CONCATENATE($C$10,B11)</f>
        <v>Кировская обл., Кумёнский р-н.,пгт.Нижнеивкиноул.Октябрьская д39 кв2</v>
      </c>
      <c r="D11" s="20"/>
      <c r="E11" s="20"/>
      <c r="F11" s="21">
        <v>54193.75</v>
      </c>
      <c r="G11" s="21">
        <v>40123.129999999997</v>
      </c>
      <c r="H11" s="21">
        <v>14070.62</v>
      </c>
      <c r="I11" s="21"/>
      <c r="J11" s="22" t="s">
        <v>6</v>
      </c>
      <c r="K11" s="23" t="s">
        <v>241</v>
      </c>
      <c r="L11" s="23"/>
      <c r="M11" s="23" t="s">
        <v>377</v>
      </c>
      <c r="O11" s="24" t="s">
        <v>366</v>
      </c>
    </row>
    <row r="12" spans="1:15" s="24" customFormat="1" ht="68.25" customHeight="1">
      <c r="A12" s="18" t="s">
        <v>7</v>
      </c>
      <c r="B12" s="16" t="s">
        <v>8</v>
      </c>
      <c r="C12" s="19" t="str">
        <f t="shared" ref="C12:C34" si="0">CONCATENATE($C$10,B12)</f>
        <v>Кировская обл., Кумёнский р-н.,пгт.Нижнеивкиноул.Октябрьская д39 кв4</v>
      </c>
      <c r="D12" s="20"/>
      <c r="E12" s="20"/>
      <c r="F12" s="21">
        <v>105458.5</v>
      </c>
      <c r="G12" s="21">
        <v>78371.520000000004</v>
      </c>
      <c r="H12" s="21">
        <v>27086.98</v>
      </c>
      <c r="I12" s="21"/>
      <c r="J12" s="22" t="s">
        <v>6</v>
      </c>
      <c r="K12" s="23" t="s">
        <v>241</v>
      </c>
      <c r="L12" s="23"/>
      <c r="M12" s="23" t="s">
        <v>377</v>
      </c>
    </row>
    <row r="13" spans="1:15" s="24" customFormat="1" ht="55.5" hidden="1" customHeight="1">
      <c r="A13" s="18" t="s">
        <v>9</v>
      </c>
      <c r="B13" s="16" t="s">
        <v>10</v>
      </c>
      <c r="C13" s="19" t="str">
        <f t="shared" si="0"/>
        <v>Кировская обл., Кумёнский р-н.,пгт.Нижнеивкиноул.Зеленая д1 кв1</v>
      </c>
      <c r="D13" s="20"/>
      <c r="E13" s="20"/>
      <c r="F13" s="21">
        <v>27960.35</v>
      </c>
      <c r="G13" s="21">
        <v>27960.35</v>
      </c>
      <c r="H13" s="21">
        <v>0</v>
      </c>
      <c r="I13" s="21"/>
      <c r="J13" s="22" t="s">
        <v>11</v>
      </c>
      <c r="K13" s="23" t="s">
        <v>241</v>
      </c>
      <c r="L13" s="23"/>
      <c r="M13" s="23"/>
    </row>
    <row r="14" spans="1:15" s="24" customFormat="1" ht="71.25" hidden="1" customHeight="1">
      <c r="A14" s="18" t="s">
        <v>12</v>
      </c>
      <c r="B14" s="16" t="s">
        <v>13</v>
      </c>
      <c r="C14" s="19" t="str">
        <f t="shared" si="0"/>
        <v>Кировская обл., Кумёнский р-н.,пгт.Нижнеивкиноул. Зеленая д1 кв2</v>
      </c>
      <c r="D14" s="20"/>
      <c r="E14" s="20"/>
      <c r="F14" s="21">
        <v>28395.35</v>
      </c>
      <c r="G14" s="21">
        <v>28395.35</v>
      </c>
      <c r="H14" s="21">
        <v>0</v>
      </c>
      <c r="I14" s="21"/>
      <c r="J14" s="22" t="s">
        <v>11</v>
      </c>
      <c r="K14" s="23" t="s">
        <v>241</v>
      </c>
      <c r="L14" s="23"/>
      <c r="M14" s="23"/>
    </row>
    <row r="15" spans="1:15" s="24" customFormat="1" ht="50.25" hidden="1" customHeight="1">
      <c r="A15" s="18" t="s">
        <v>14</v>
      </c>
      <c r="B15" s="16" t="s">
        <v>15</v>
      </c>
      <c r="C15" s="19" t="str">
        <f t="shared" si="0"/>
        <v>Кировская обл., Кумёнский р-н.,пгт.Нижнеивкиноул.Зеленая  д4 кв1</v>
      </c>
      <c r="D15" s="20"/>
      <c r="E15" s="20"/>
      <c r="F15" s="21">
        <v>31956.55</v>
      </c>
      <c r="G15" s="21">
        <v>31956.55</v>
      </c>
      <c r="H15" s="21">
        <v>0</v>
      </c>
      <c r="I15" s="21"/>
      <c r="J15" s="22" t="s">
        <v>16</v>
      </c>
      <c r="K15" s="23" t="s">
        <v>241</v>
      </c>
      <c r="L15" s="23"/>
      <c r="M15" s="23"/>
    </row>
    <row r="16" spans="1:15" s="24" customFormat="1" ht="55.5" hidden="1" customHeight="1">
      <c r="A16" s="18" t="s">
        <v>17</v>
      </c>
      <c r="B16" s="16" t="s">
        <v>18</v>
      </c>
      <c r="C16" s="19" t="str">
        <f t="shared" si="0"/>
        <v>Кировская обл., Кумёнский р-н.,пгт.Нижнеивкиноул.Зеленая д5 кв4</v>
      </c>
      <c r="D16" s="20"/>
      <c r="E16" s="20"/>
      <c r="F16" s="21">
        <v>30755.95</v>
      </c>
      <c r="G16" s="21">
        <v>30755.95</v>
      </c>
      <c r="H16" s="21">
        <v>0</v>
      </c>
      <c r="I16" s="21"/>
      <c r="J16" s="22" t="s">
        <v>16</v>
      </c>
      <c r="K16" s="23" t="s">
        <v>241</v>
      </c>
      <c r="L16" s="23"/>
      <c r="M16" s="23"/>
    </row>
    <row r="17" spans="1:13" s="24" customFormat="1" ht="54.75" hidden="1" customHeight="1">
      <c r="A17" s="18" t="s">
        <v>19</v>
      </c>
      <c r="B17" s="16" t="s">
        <v>20</v>
      </c>
      <c r="C17" s="19" t="str">
        <f t="shared" si="0"/>
        <v>Кировская обл., Кумёнский р-н.,пгт.Нижнеивкиноул.Зеленая д10 кв2</v>
      </c>
      <c r="D17" s="20" t="s">
        <v>271</v>
      </c>
      <c r="E17" s="20" t="s">
        <v>273</v>
      </c>
      <c r="F17" s="21">
        <v>46932.15</v>
      </c>
      <c r="G17" s="21">
        <v>46932.15</v>
      </c>
      <c r="H17" s="21">
        <v>0</v>
      </c>
      <c r="I17" s="21"/>
      <c r="J17" s="22" t="s">
        <v>21</v>
      </c>
      <c r="K17" s="23" t="s">
        <v>241</v>
      </c>
      <c r="L17" s="23"/>
      <c r="M17" s="23"/>
    </row>
    <row r="18" spans="1:13" s="24" customFormat="1" ht="72.75" hidden="1" customHeight="1">
      <c r="A18" s="18" t="s">
        <v>22</v>
      </c>
      <c r="B18" s="16" t="s">
        <v>23</v>
      </c>
      <c r="C18" s="19" t="str">
        <f t="shared" si="0"/>
        <v>Кировская обл., Кумёнский р-н.,пгт.Нижнеивкиноул.Зеленая д10 кв3</v>
      </c>
      <c r="D18" s="20" t="s">
        <v>272</v>
      </c>
      <c r="E18" s="20" t="s">
        <v>274</v>
      </c>
      <c r="F18" s="21">
        <v>30397.8</v>
      </c>
      <c r="G18" s="21">
        <v>30397.8</v>
      </c>
      <c r="H18" s="21">
        <v>0</v>
      </c>
      <c r="I18" s="21"/>
      <c r="J18" s="22" t="s">
        <v>21</v>
      </c>
      <c r="K18" s="23" t="s">
        <v>241</v>
      </c>
      <c r="L18" s="23"/>
      <c r="M18" s="23"/>
    </row>
    <row r="19" spans="1:13" s="24" customFormat="1" ht="69.75" hidden="1" customHeight="1">
      <c r="A19" s="18" t="s">
        <v>24</v>
      </c>
      <c r="B19" s="16" t="s">
        <v>25</v>
      </c>
      <c r="C19" s="19" t="str">
        <f t="shared" si="0"/>
        <v>Кировская обл., Кумёнский р-н.,пгт.Нижнеивкиноул.Маевского д4а кв1</v>
      </c>
      <c r="D19" s="20"/>
      <c r="E19" s="20"/>
      <c r="F19" s="21">
        <v>45522.75</v>
      </c>
      <c r="G19" s="21">
        <v>40077.58</v>
      </c>
      <c r="H19" s="21">
        <v>5445.17</v>
      </c>
      <c r="I19" s="21"/>
      <c r="J19" s="22" t="s">
        <v>26</v>
      </c>
      <c r="K19" s="23" t="s">
        <v>241</v>
      </c>
      <c r="L19" s="23"/>
      <c r="M19" s="23"/>
    </row>
    <row r="20" spans="1:13" s="24" customFormat="1" ht="60.75" customHeight="1">
      <c r="A20" s="18" t="s">
        <v>9</v>
      </c>
      <c r="B20" s="16" t="s">
        <v>28</v>
      </c>
      <c r="C20" s="19" t="str">
        <f t="shared" si="0"/>
        <v>Кировская обл., Кумёнский р-н.,пгт.Нижнеивкиноул. Кленовая д7 кв3</v>
      </c>
      <c r="D20" s="20" t="s">
        <v>367</v>
      </c>
      <c r="E20" s="20" t="s">
        <v>370</v>
      </c>
      <c r="F20" s="21">
        <v>51008.1</v>
      </c>
      <c r="G20" s="21">
        <v>44026.18</v>
      </c>
      <c r="H20" s="21">
        <v>6981.92</v>
      </c>
      <c r="I20" s="21"/>
      <c r="J20" s="22" t="s">
        <v>29</v>
      </c>
      <c r="K20" s="23" t="s">
        <v>241</v>
      </c>
      <c r="L20" s="23"/>
      <c r="M20" s="23" t="s">
        <v>378</v>
      </c>
    </row>
    <row r="21" spans="1:13" s="24" customFormat="1" ht="59.25" customHeight="1">
      <c r="A21" s="18" t="s">
        <v>12</v>
      </c>
      <c r="B21" s="16" t="s">
        <v>31</v>
      </c>
      <c r="C21" s="19" t="str">
        <f t="shared" si="0"/>
        <v>Кировская обл., Кумёнский р-н.,пгт.Нижнеивкиноул.Кленовая д17 кв3</v>
      </c>
      <c r="D21" s="20" t="s">
        <v>368</v>
      </c>
      <c r="E21" s="20" t="s">
        <v>369</v>
      </c>
      <c r="F21" s="21">
        <v>53061.3</v>
      </c>
      <c r="G21" s="21">
        <v>40288.550000000003</v>
      </c>
      <c r="H21" s="21">
        <v>12772.75</v>
      </c>
      <c r="I21" s="21"/>
      <c r="J21" s="22" t="s">
        <v>6</v>
      </c>
      <c r="K21" s="23" t="s">
        <v>241</v>
      </c>
      <c r="L21" s="23"/>
      <c r="M21" s="23" t="s">
        <v>379</v>
      </c>
    </row>
    <row r="22" spans="1:13" s="24" customFormat="1" ht="65.25" hidden="1" customHeight="1">
      <c r="A22" s="18" t="s">
        <v>32</v>
      </c>
      <c r="B22" s="16" t="s">
        <v>33</v>
      </c>
      <c r="C22" s="19" t="str">
        <f t="shared" si="0"/>
        <v>Кировская обл., Кумёнский р-н.,пгт.Нижнеивкиноул.Садовая д6 кв2</v>
      </c>
      <c r="D22" s="20" t="s">
        <v>295</v>
      </c>
      <c r="E22" s="20" t="s">
        <v>296</v>
      </c>
      <c r="F22" s="21">
        <v>43392.7</v>
      </c>
      <c r="G22" s="21">
        <v>37334.97</v>
      </c>
      <c r="H22" s="21">
        <v>6057.73</v>
      </c>
      <c r="I22" s="21"/>
      <c r="J22" s="22" t="s">
        <v>29</v>
      </c>
      <c r="K22" s="23" t="s">
        <v>241</v>
      </c>
      <c r="L22" s="23"/>
      <c r="M22" s="23" t="s">
        <v>354</v>
      </c>
    </row>
    <row r="23" spans="1:13" s="24" customFormat="1" ht="78.75" customHeight="1">
      <c r="A23" s="18" t="s">
        <v>14</v>
      </c>
      <c r="B23" s="16" t="s">
        <v>34</v>
      </c>
      <c r="C23" s="19" t="str">
        <f t="shared" si="0"/>
        <v>Кировская обл., Кумёнский р-н.,пгт.Нижнеивкиноул.Садовая д17 кв1</v>
      </c>
      <c r="D23" s="20" t="s">
        <v>293</v>
      </c>
      <c r="E23" s="20" t="s">
        <v>294</v>
      </c>
      <c r="F23" s="21">
        <v>186757.1</v>
      </c>
      <c r="G23" s="21">
        <v>82346.69</v>
      </c>
      <c r="H23" s="21">
        <v>104410.41</v>
      </c>
      <c r="I23" s="21"/>
      <c r="J23" s="22" t="s">
        <v>35</v>
      </c>
      <c r="K23" s="23" t="s">
        <v>241</v>
      </c>
      <c r="L23" s="23"/>
      <c r="M23" s="23" t="s">
        <v>378</v>
      </c>
    </row>
    <row r="24" spans="1:13" s="24" customFormat="1" ht="109.5" customHeight="1">
      <c r="A24" s="18" t="s">
        <v>17</v>
      </c>
      <c r="B24" s="16" t="s">
        <v>36</v>
      </c>
      <c r="C24" s="19" t="str">
        <f t="shared" si="0"/>
        <v>Кировская обл., Кумёнский р-н.,пгт.Нижнеивкиноул Курортная д3 кв48</v>
      </c>
      <c r="D24" s="20" t="s">
        <v>267</v>
      </c>
      <c r="E24" s="20" t="s">
        <v>268</v>
      </c>
      <c r="F24" s="21">
        <v>95860.95</v>
      </c>
      <c r="G24" s="21">
        <v>23814.44</v>
      </c>
      <c r="H24" s="21">
        <v>72046.509999999995</v>
      </c>
      <c r="I24" s="21"/>
      <c r="J24" s="22" t="s">
        <v>37</v>
      </c>
      <c r="K24" s="23" t="s">
        <v>241</v>
      </c>
      <c r="L24" s="23"/>
      <c r="M24" s="23" t="s">
        <v>378</v>
      </c>
    </row>
    <row r="25" spans="1:13" s="24" customFormat="1" ht="84.75" customHeight="1">
      <c r="A25" s="18" t="s">
        <v>19</v>
      </c>
      <c r="B25" s="16" t="s">
        <v>39</v>
      </c>
      <c r="C25" s="19" t="str">
        <f t="shared" si="0"/>
        <v>Кировская обл., Кумёнский р-н.,пгт.Нижнеивкиноул.Курортная д3 кв88</v>
      </c>
      <c r="D25" s="20" t="s">
        <v>269</v>
      </c>
      <c r="E25" s="20" t="s">
        <v>270</v>
      </c>
      <c r="F25" s="21">
        <v>120992.35</v>
      </c>
      <c r="G25" s="21">
        <v>30058.98</v>
      </c>
      <c r="H25" s="21">
        <v>90933.37</v>
      </c>
      <c r="I25" s="21"/>
      <c r="J25" s="22" t="s">
        <v>37</v>
      </c>
      <c r="K25" s="23" t="s">
        <v>241</v>
      </c>
      <c r="L25" s="23"/>
      <c r="M25" s="23" t="s">
        <v>379</v>
      </c>
    </row>
    <row r="26" spans="1:13" s="24" customFormat="1" ht="84.75" customHeight="1">
      <c r="A26" s="18" t="s">
        <v>22</v>
      </c>
      <c r="B26" s="16" t="s">
        <v>355</v>
      </c>
      <c r="C26" s="19" t="str">
        <f t="shared" ref="C26" si="1">CONCATENATE($C$10,B26)</f>
        <v>Кировская обл., Кумёнский р-н.,пгт.Нижнеивкиноул Курортная д7 кв1</v>
      </c>
      <c r="D26" s="20" t="s">
        <v>356</v>
      </c>
      <c r="E26" s="20" t="s">
        <v>357</v>
      </c>
      <c r="F26" s="21">
        <v>63414.3</v>
      </c>
      <c r="G26" s="21">
        <v>7616.11</v>
      </c>
      <c r="H26" s="21">
        <v>55798.19</v>
      </c>
      <c r="I26" s="21"/>
      <c r="J26" s="22" t="s">
        <v>41</v>
      </c>
      <c r="K26" s="23" t="s">
        <v>241</v>
      </c>
      <c r="L26" s="23"/>
      <c r="M26" s="23" t="s">
        <v>378</v>
      </c>
    </row>
    <row r="27" spans="1:13" s="24" customFormat="1" ht="76.5">
      <c r="A27" s="18" t="s">
        <v>27</v>
      </c>
      <c r="B27" s="16" t="s">
        <v>43</v>
      </c>
      <c r="C27" s="19" t="str">
        <f t="shared" si="0"/>
        <v>Кировская обл., Кумёнский р-н.,пгт.Нижнеивкиноул.Бамовская д3 кв6</v>
      </c>
      <c r="D27" s="20" t="s">
        <v>264</v>
      </c>
      <c r="E27" s="20" t="s">
        <v>265</v>
      </c>
      <c r="F27" s="21">
        <v>348065.25</v>
      </c>
      <c r="G27" s="21">
        <v>198087.29</v>
      </c>
      <c r="H27" s="21">
        <v>149977.96</v>
      </c>
      <c r="I27" s="21"/>
      <c r="J27" s="22" t="s">
        <v>44</v>
      </c>
      <c r="K27" s="23" t="s">
        <v>241</v>
      </c>
      <c r="L27" s="23"/>
      <c r="M27" s="23" t="s">
        <v>379</v>
      </c>
    </row>
    <row r="28" spans="1:13" s="24" customFormat="1" ht="76.5">
      <c r="A28" s="18" t="s">
        <v>30</v>
      </c>
      <c r="B28" s="16" t="s">
        <v>46</v>
      </c>
      <c r="C28" s="19" t="str">
        <f t="shared" si="0"/>
        <v>Кировская обл., Кумёнский р-н.,пгт.Нижнеивкиноул Бамовская д3 кв7</v>
      </c>
      <c r="D28" s="20" t="s">
        <v>262</v>
      </c>
      <c r="E28" s="20" t="s">
        <v>263</v>
      </c>
      <c r="F28" s="21">
        <v>255859.75</v>
      </c>
      <c r="G28" s="21">
        <v>145611.57999999999</v>
      </c>
      <c r="H28" s="21">
        <v>110248.17</v>
      </c>
      <c r="I28" s="21"/>
      <c r="J28" s="22" t="s">
        <v>44</v>
      </c>
      <c r="K28" s="23" t="s">
        <v>241</v>
      </c>
      <c r="L28" s="23"/>
      <c r="M28" s="23" t="s">
        <v>378</v>
      </c>
    </row>
    <row r="29" spans="1:13" s="24" customFormat="1" ht="70.5" hidden="1" customHeight="1">
      <c r="A29" s="18" t="s">
        <v>50</v>
      </c>
      <c r="B29" s="16" t="s">
        <v>51</v>
      </c>
      <c r="C29" s="19" t="str">
        <f t="shared" si="0"/>
        <v>Кировская обл., Кумёнский р-н.,пгт.Нижнеивкиноул Заречная д10 кв4</v>
      </c>
      <c r="D29" s="20" t="s">
        <v>364</v>
      </c>
      <c r="E29" s="20" t="s">
        <v>266</v>
      </c>
      <c r="F29" s="21">
        <v>45447.35</v>
      </c>
      <c r="G29" s="21">
        <v>27631.34</v>
      </c>
      <c r="H29" s="21">
        <v>17816.009999999998</v>
      </c>
      <c r="I29" s="21"/>
      <c r="J29" s="22" t="s">
        <v>52</v>
      </c>
      <c r="K29" s="23" t="s">
        <v>241</v>
      </c>
      <c r="L29" s="23"/>
      <c r="M29" s="23" t="s">
        <v>353</v>
      </c>
    </row>
    <row r="30" spans="1:13" s="24" customFormat="1" ht="66.75" customHeight="1">
      <c r="A30" s="18" t="s">
        <v>38</v>
      </c>
      <c r="B30" s="16" t="s">
        <v>54</v>
      </c>
      <c r="C30" s="19" t="str">
        <f t="shared" si="0"/>
        <v>Кировская обл., Кумёнский р-н.,пгт.Нижнеивкиноул Заречная  д9 кв1</v>
      </c>
      <c r="D30" s="20" t="s">
        <v>365</v>
      </c>
      <c r="E30" s="20" t="s">
        <v>371</v>
      </c>
      <c r="F30" s="21">
        <v>113249.35</v>
      </c>
      <c r="G30" s="21">
        <v>64105.73</v>
      </c>
      <c r="H30" s="21">
        <v>49143.62</v>
      </c>
      <c r="I30" s="21"/>
      <c r="J30" s="22" t="s">
        <v>55</v>
      </c>
      <c r="K30" s="23" t="s">
        <v>241</v>
      </c>
      <c r="L30" s="23"/>
      <c r="M30" s="23" t="s">
        <v>379</v>
      </c>
    </row>
    <row r="31" spans="1:13" s="24" customFormat="1" ht="71.25" customHeight="1">
      <c r="A31" s="18" t="s">
        <v>40</v>
      </c>
      <c r="B31" s="16" t="s">
        <v>57</v>
      </c>
      <c r="C31" s="19" t="str">
        <f t="shared" si="0"/>
        <v>Кировская обл., Кумёнский р-н.,пгт.Нижнеивкиноул Солнечная д14 кв   кв б/н</v>
      </c>
      <c r="D31" s="20" t="s">
        <v>297</v>
      </c>
      <c r="E31" s="20" t="s">
        <v>298</v>
      </c>
      <c r="F31" s="21">
        <v>148794.65</v>
      </c>
      <c r="G31" s="21">
        <v>81718.83</v>
      </c>
      <c r="H31" s="21">
        <v>67075.820000000007</v>
      </c>
      <c r="I31" s="21"/>
      <c r="J31" s="22" t="s">
        <v>44</v>
      </c>
      <c r="K31" s="23" t="s">
        <v>241</v>
      </c>
      <c r="L31" s="23"/>
      <c r="M31" s="23" t="s">
        <v>378</v>
      </c>
    </row>
    <row r="32" spans="1:13" s="24" customFormat="1" ht="73.5" customHeight="1">
      <c r="A32" s="18" t="s">
        <v>42</v>
      </c>
      <c r="B32" s="16" t="s">
        <v>59</v>
      </c>
      <c r="C32" s="19" t="str">
        <f t="shared" si="0"/>
        <v>Кировская обл., Кумёнский р-н.,пгт.Нижнеивкиноул Лесная Новь д2 кв11</v>
      </c>
      <c r="D32" s="20" t="s">
        <v>275</v>
      </c>
      <c r="E32" s="20" t="s">
        <v>276</v>
      </c>
      <c r="F32" s="21">
        <v>82639.850000000006</v>
      </c>
      <c r="G32" s="21">
        <v>24086.38</v>
      </c>
      <c r="H32" s="21">
        <v>58553.47</v>
      </c>
      <c r="I32" s="21"/>
      <c r="J32" s="22" t="s">
        <v>60</v>
      </c>
      <c r="K32" s="23" t="s">
        <v>241</v>
      </c>
      <c r="L32" s="23"/>
      <c r="M32" s="23" t="s">
        <v>378</v>
      </c>
    </row>
    <row r="33" spans="1:13" s="24" customFormat="1" ht="72" customHeight="1">
      <c r="A33" s="18" t="s">
        <v>45</v>
      </c>
      <c r="B33" s="16" t="s">
        <v>62</v>
      </c>
      <c r="C33" s="19" t="str">
        <f t="shared" si="0"/>
        <v>Кировская обл., Кумёнский р-н.,пгт.Нижнеивкиноул Лесная Новь д4 кв1</v>
      </c>
      <c r="D33" s="20" t="s">
        <v>277</v>
      </c>
      <c r="E33" s="20" t="s">
        <v>278</v>
      </c>
      <c r="F33" s="21">
        <v>62560.25</v>
      </c>
      <c r="G33" s="21">
        <v>12184.9</v>
      </c>
      <c r="H33" s="21">
        <v>50375.35</v>
      </c>
      <c r="I33" s="21"/>
      <c r="J33" s="22" t="s">
        <v>63</v>
      </c>
      <c r="K33" s="23" t="s">
        <v>241</v>
      </c>
      <c r="L33" s="23"/>
      <c r="M33" s="23" t="s">
        <v>378</v>
      </c>
    </row>
    <row r="34" spans="1:13" s="24" customFormat="1" ht="68.25" customHeight="1">
      <c r="A34" s="18" t="s">
        <v>47</v>
      </c>
      <c r="B34" s="16" t="s">
        <v>65</v>
      </c>
      <c r="C34" s="19" t="str">
        <f t="shared" si="0"/>
        <v>Кировская обл., Кумёнский р-н.,пгт.Нижнеивкиноул Лесная Новь д4 кв4</v>
      </c>
      <c r="D34" s="20" t="s">
        <v>279</v>
      </c>
      <c r="E34" s="20" t="s">
        <v>280</v>
      </c>
      <c r="F34" s="21">
        <v>148255.25</v>
      </c>
      <c r="G34" s="21">
        <v>28876.12</v>
      </c>
      <c r="H34" s="21">
        <v>119379.13</v>
      </c>
      <c r="I34" s="21"/>
      <c r="J34" s="22" t="s">
        <v>63</v>
      </c>
      <c r="K34" s="23" t="s">
        <v>241</v>
      </c>
      <c r="L34" s="23"/>
      <c r="M34" s="23" t="s">
        <v>378</v>
      </c>
    </row>
    <row r="35" spans="1:13" s="24" customFormat="1" ht="72" customHeight="1">
      <c r="A35" s="18" t="s">
        <v>48</v>
      </c>
      <c r="B35" s="16" t="s">
        <v>67</v>
      </c>
      <c r="C35" s="19" t="str">
        <f>CONCATENATE($C$10,B35)</f>
        <v>Кировская обл., Кумёнский р-н.,пгт.Нижнеивкиноул Лесная Новь д4 кв5</v>
      </c>
      <c r="D35" s="20" t="s">
        <v>281</v>
      </c>
      <c r="E35" s="20" t="s">
        <v>282</v>
      </c>
      <c r="F35" s="21">
        <v>144670.85</v>
      </c>
      <c r="G35" s="21">
        <v>28177.64</v>
      </c>
      <c r="H35" s="21">
        <v>116493.21</v>
      </c>
      <c r="I35" s="21"/>
      <c r="J35" s="22" t="s">
        <v>63</v>
      </c>
      <c r="K35" s="23" t="s">
        <v>241</v>
      </c>
      <c r="L35" s="23"/>
      <c r="M35" s="23" t="s">
        <v>378</v>
      </c>
    </row>
    <row r="36" spans="1:13" s="24" customFormat="1" ht="76.5">
      <c r="A36" s="18" t="s">
        <v>49</v>
      </c>
      <c r="B36" s="16" t="s">
        <v>69</v>
      </c>
      <c r="C36" s="19" t="str">
        <f>CONCATENATE("Кировская обл., Куменский р-н, ",B36)</f>
        <v>Кировская обл., Куменский р-н, ул Молодежная д17 кв6 Барановщина</v>
      </c>
      <c r="D36" s="20" t="s">
        <v>283</v>
      </c>
      <c r="E36" s="20" t="s">
        <v>284</v>
      </c>
      <c r="F36" s="21">
        <v>90852.65</v>
      </c>
      <c r="G36" s="21">
        <v>15664.41</v>
      </c>
      <c r="H36" s="21">
        <v>75188.240000000005</v>
      </c>
      <c r="I36" s="21"/>
      <c r="J36" s="22" t="s">
        <v>70</v>
      </c>
      <c r="K36" s="23" t="s">
        <v>241</v>
      </c>
      <c r="L36" s="23"/>
      <c r="M36" s="23" t="s">
        <v>380</v>
      </c>
    </row>
    <row r="37" spans="1:13" s="24" customFormat="1" ht="76.5">
      <c r="A37" s="18" t="s">
        <v>50</v>
      </c>
      <c r="B37" s="16" t="s">
        <v>72</v>
      </c>
      <c r="C37" s="19" t="str">
        <f t="shared" ref="C37:C42" si="2">CONCATENATE("Кировская обл., Куменский р-н, ",B37)</f>
        <v>Кировская обл., Куменский р-н, ул Молодежная д17 кв16 Барановщина</v>
      </c>
      <c r="D37" s="20" t="s">
        <v>285</v>
      </c>
      <c r="E37" s="20" t="s">
        <v>286</v>
      </c>
      <c r="F37" s="21">
        <v>91463.1</v>
      </c>
      <c r="G37" s="21">
        <v>15769.83</v>
      </c>
      <c r="H37" s="21">
        <v>75693.27</v>
      </c>
      <c r="I37" s="21"/>
      <c r="J37" s="22" t="s">
        <v>70</v>
      </c>
      <c r="K37" s="23" t="s">
        <v>241</v>
      </c>
      <c r="L37" s="23"/>
      <c r="M37" s="23" t="s">
        <v>380</v>
      </c>
    </row>
    <row r="38" spans="1:13" s="24" customFormat="1" ht="76.5" hidden="1">
      <c r="A38" s="18" t="s">
        <v>73</v>
      </c>
      <c r="B38" s="16" t="s">
        <v>74</v>
      </c>
      <c r="C38" s="19" t="str">
        <f t="shared" si="2"/>
        <v>Кировская обл., Куменский р-н, ул Молодежная д17 кв29 Барановщина</v>
      </c>
      <c r="D38" s="20" t="s">
        <v>287</v>
      </c>
      <c r="E38" s="20" t="s">
        <v>284</v>
      </c>
      <c r="F38" s="21">
        <v>49645.1</v>
      </c>
      <c r="G38" s="21">
        <v>8560.49</v>
      </c>
      <c r="H38" s="21">
        <v>41084.61</v>
      </c>
      <c r="I38" s="21"/>
      <c r="J38" s="22" t="s">
        <v>70</v>
      </c>
      <c r="K38" s="23" t="s">
        <v>241</v>
      </c>
      <c r="L38" s="23"/>
      <c r="M38" s="23" t="s">
        <v>350</v>
      </c>
    </row>
    <row r="39" spans="1:13" s="24" customFormat="1" ht="76.5">
      <c r="A39" s="18" t="s">
        <v>53</v>
      </c>
      <c r="B39" s="16" t="s">
        <v>76</v>
      </c>
      <c r="C39" s="19" t="str">
        <f t="shared" si="2"/>
        <v>Кировская обл., Куменский р-н, ул Молодежная д17а кв21, Барановщина</v>
      </c>
      <c r="D39" s="20" t="s">
        <v>288</v>
      </c>
      <c r="E39" s="20" t="s">
        <v>289</v>
      </c>
      <c r="F39" s="21">
        <v>69253.45</v>
      </c>
      <c r="G39" s="21">
        <v>11941.06</v>
      </c>
      <c r="H39" s="21">
        <v>57312.39</v>
      </c>
      <c r="I39" s="21"/>
      <c r="J39" s="22" t="s">
        <v>70</v>
      </c>
      <c r="K39" s="23" t="s">
        <v>241</v>
      </c>
      <c r="L39" s="23"/>
      <c r="M39" s="23" t="s">
        <v>380</v>
      </c>
    </row>
    <row r="40" spans="1:13" s="24" customFormat="1" ht="114.75" hidden="1">
      <c r="A40" s="18" t="s">
        <v>77</v>
      </c>
      <c r="B40" s="16" t="s">
        <v>78</v>
      </c>
      <c r="C40" s="19" t="str">
        <f t="shared" si="2"/>
        <v>Кировская обл., Куменский р-н, ул Молодежная д17а кв28 Барановщина</v>
      </c>
      <c r="D40" s="20"/>
      <c r="E40" s="20" t="s">
        <v>284</v>
      </c>
      <c r="F40" s="21">
        <v>0</v>
      </c>
      <c r="G40" s="21">
        <v>0.08</v>
      </c>
      <c r="H40" s="21">
        <v>0</v>
      </c>
      <c r="I40" s="21"/>
      <c r="J40" s="22" t="s">
        <v>70</v>
      </c>
      <c r="K40" s="23" t="s">
        <v>349</v>
      </c>
      <c r="L40" s="23"/>
      <c r="M40" s="23"/>
    </row>
    <row r="41" spans="1:13" s="24" customFormat="1" ht="76.5" hidden="1">
      <c r="A41" s="18" t="s">
        <v>79</v>
      </c>
      <c r="B41" s="16" t="s">
        <v>80</v>
      </c>
      <c r="C41" s="19" t="str">
        <f t="shared" si="2"/>
        <v>Кировская обл., Куменский р-н, ул Молодежная д17а кв36/1Барановщина</v>
      </c>
      <c r="D41" s="20" t="s">
        <v>290</v>
      </c>
      <c r="E41" s="20" t="s">
        <v>291</v>
      </c>
      <c r="F41" s="21">
        <v>44593.3</v>
      </c>
      <c r="G41" s="21">
        <v>7689.36</v>
      </c>
      <c r="H41" s="21">
        <v>36903.94</v>
      </c>
      <c r="I41" s="21"/>
      <c r="J41" s="22" t="s">
        <v>70</v>
      </c>
      <c r="K41" s="23" t="s">
        <v>241</v>
      </c>
      <c r="L41" s="23"/>
      <c r="M41" s="23" t="s">
        <v>351</v>
      </c>
    </row>
    <row r="42" spans="1:13" s="24" customFormat="1" ht="76.5" hidden="1">
      <c r="A42" s="18" t="s">
        <v>81</v>
      </c>
      <c r="B42" s="16" t="s">
        <v>82</v>
      </c>
      <c r="C42" s="19" t="str">
        <f t="shared" si="2"/>
        <v>Кировская обл., Куменский р-н, ул.Молодежная д.17а кв.36/2 Барановщина</v>
      </c>
      <c r="D42" s="20" t="s">
        <v>290</v>
      </c>
      <c r="E42" s="20" t="s">
        <v>292</v>
      </c>
      <c r="F42" s="21">
        <v>14863.95</v>
      </c>
      <c r="G42" s="21">
        <v>2562.77</v>
      </c>
      <c r="H42" s="21">
        <v>12301.18</v>
      </c>
      <c r="I42" s="21"/>
      <c r="J42" s="22" t="s">
        <v>70</v>
      </c>
      <c r="K42" s="23" t="s">
        <v>241</v>
      </c>
      <c r="L42" s="23"/>
      <c r="M42" s="23" t="s">
        <v>351</v>
      </c>
    </row>
    <row r="43" spans="1:13" s="24" customFormat="1" ht="51" hidden="1">
      <c r="A43" s="18" t="s">
        <v>81</v>
      </c>
      <c r="B43" s="16" t="s">
        <v>359</v>
      </c>
      <c r="C43" s="19" t="str">
        <f t="shared" ref="C43" si="3">CONCATENATE("Кировская обл., Куменский р-н, ",B43)</f>
        <v>Кировская обл., Куменский р-н, ул.Новая д.5  Барановщина</v>
      </c>
      <c r="D43" s="20" t="s">
        <v>360</v>
      </c>
      <c r="E43" s="20" t="s">
        <v>363</v>
      </c>
      <c r="F43" s="21">
        <v>14863.95</v>
      </c>
      <c r="G43" s="21">
        <v>2562.77</v>
      </c>
      <c r="H43" s="21">
        <v>12301.18</v>
      </c>
      <c r="I43" s="21"/>
      <c r="J43" s="25">
        <v>30682</v>
      </c>
      <c r="K43" s="23" t="s">
        <v>361</v>
      </c>
      <c r="L43" s="23"/>
      <c r="M43" s="23" t="s">
        <v>362</v>
      </c>
    </row>
    <row r="44" spans="1:13" s="24" customFormat="1" ht="76.5" hidden="1">
      <c r="A44" s="18" t="s">
        <v>83</v>
      </c>
      <c r="B44" s="16" t="s">
        <v>84</v>
      </c>
      <c r="C44" s="19"/>
      <c r="D44" s="20"/>
      <c r="E44" s="20"/>
      <c r="F44" s="21">
        <v>29743.85</v>
      </c>
      <c r="G44" s="21">
        <v>29743.85</v>
      </c>
      <c r="H44" s="21">
        <v>0</v>
      </c>
      <c r="I44" s="21"/>
      <c r="J44" s="22" t="s">
        <v>35</v>
      </c>
      <c r="K44" s="23" t="s">
        <v>241</v>
      </c>
      <c r="L44" s="23"/>
      <c r="M44" s="23"/>
    </row>
    <row r="45" spans="1:13" s="24" customFormat="1" ht="76.5">
      <c r="A45" s="18" t="s">
        <v>56</v>
      </c>
      <c r="B45" s="16" t="s">
        <v>86</v>
      </c>
      <c r="C45" s="19"/>
      <c r="D45" s="20"/>
      <c r="E45" s="20"/>
      <c r="F45" s="21">
        <v>66731.899999999994</v>
      </c>
      <c r="G45" s="21">
        <v>66731.899999999994</v>
      </c>
      <c r="H45" s="21">
        <v>0</v>
      </c>
      <c r="I45" s="21"/>
      <c r="J45" s="22" t="s">
        <v>87</v>
      </c>
      <c r="K45" s="23" t="s">
        <v>241</v>
      </c>
      <c r="L45" s="23"/>
      <c r="M45" s="23" t="s">
        <v>381</v>
      </c>
    </row>
    <row r="46" spans="1:13" s="24" customFormat="1" ht="76.5">
      <c r="A46" s="18" t="s">
        <v>58</v>
      </c>
      <c r="B46" s="16" t="s">
        <v>89</v>
      </c>
      <c r="C46" s="19"/>
      <c r="D46" s="20"/>
      <c r="E46" s="20"/>
      <c r="F46" s="21">
        <v>248158.8</v>
      </c>
      <c r="G46" s="21">
        <v>248158.8</v>
      </c>
      <c r="H46" s="21">
        <v>0</v>
      </c>
      <c r="I46" s="21"/>
      <c r="J46" s="22" t="s">
        <v>90</v>
      </c>
      <c r="K46" s="23" t="s">
        <v>241</v>
      </c>
      <c r="L46" s="23"/>
      <c r="M46" s="23" t="s">
        <v>381</v>
      </c>
    </row>
    <row r="47" spans="1:13" s="24" customFormat="1" ht="76.5" hidden="1">
      <c r="A47" s="18" t="s">
        <v>91</v>
      </c>
      <c r="B47" s="16" t="s">
        <v>92</v>
      </c>
      <c r="C47" s="19"/>
      <c r="D47" s="20"/>
      <c r="E47" s="20"/>
      <c r="F47" s="21">
        <v>6258.2</v>
      </c>
      <c r="G47" s="21">
        <v>6258.2</v>
      </c>
      <c r="H47" s="21">
        <v>0</v>
      </c>
      <c r="I47" s="21"/>
      <c r="J47" s="22" t="s">
        <v>93</v>
      </c>
      <c r="K47" s="23" t="s">
        <v>241</v>
      </c>
      <c r="L47" s="23"/>
      <c r="M47" s="23"/>
    </row>
    <row r="48" spans="1:13" s="24" customFormat="1" ht="24.6" hidden="1" customHeight="1">
      <c r="A48" s="18" t="s">
        <v>94</v>
      </c>
      <c r="B48" s="16" t="s">
        <v>95</v>
      </c>
      <c r="C48" s="19"/>
      <c r="D48" s="20"/>
      <c r="E48" s="20"/>
      <c r="F48" s="21">
        <v>5657.9</v>
      </c>
      <c r="G48" s="21">
        <v>5657.9</v>
      </c>
      <c r="H48" s="21">
        <v>0</v>
      </c>
      <c r="I48" s="21"/>
      <c r="J48" s="22" t="s">
        <v>93</v>
      </c>
      <c r="K48" s="23" t="s">
        <v>241</v>
      </c>
      <c r="L48" s="23"/>
      <c r="M48" s="23"/>
    </row>
    <row r="49" spans="1:13" s="24" customFormat="1" ht="26.45" hidden="1" customHeight="1">
      <c r="A49" s="18" t="s">
        <v>96</v>
      </c>
      <c r="B49" s="16" t="s">
        <v>97</v>
      </c>
      <c r="C49" s="19"/>
      <c r="D49" s="20"/>
      <c r="E49" s="20" t="s">
        <v>243</v>
      </c>
      <c r="F49" s="21">
        <v>37652.15</v>
      </c>
      <c r="G49" s="21">
        <v>30115.82</v>
      </c>
      <c r="H49" s="21">
        <v>7536.33</v>
      </c>
      <c r="I49" s="21"/>
      <c r="J49" s="22" t="s">
        <v>98</v>
      </c>
      <c r="K49" s="23" t="s">
        <v>241</v>
      </c>
      <c r="L49" s="23"/>
      <c r="M49" s="23"/>
    </row>
    <row r="50" spans="1:13" s="24" customFormat="1" ht="76.5" hidden="1">
      <c r="A50" s="18" t="s">
        <v>99</v>
      </c>
      <c r="B50" s="16" t="s">
        <v>95</v>
      </c>
      <c r="C50" s="19"/>
      <c r="D50" s="20"/>
      <c r="E50" s="20"/>
      <c r="F50" s="21">
        <v>24367.25</v>
      </c>
      <c r="G50" s="21">
        <v>24367.25</v>
      </c>
      <c r="H50" s="21">
        <v>0</v>
      </c>
      <c r="I50" s="21"/>
      <c r="J50" s="22" t="s">
        <v>100</v>
      </c>
      <c r="K50" s="23" t="s">
        <v>241</v>
      </c>
      <c r="L50" s="23"/>
      <c r="M50" s="23"/>
    </row>
    <row r="51" spans="1:13" s="24" customFormat="1" ht="76.5">
      <c r="A51" s="18" t="s">
        <v>61</v>
      </c>
      <c r="B51" s="16" t="s">
        <v>102</v>
      </c>
      <c r="C51" s="19" t="s">
        <v>240</v>
      </c>
      <c r="D51" s="20"/>
      <c r="E51" s="20"/>
      <c r="F51" s="21">
        <v>2352372.7000000002</v>
      </c>
      <c r="G51" s="21">
        <v>1590293.78</v>
      </c>
      <c r="H51" s="21">
        <v>762078.92</v>
      </c>
      <c r="I51" s="21"/>
      <c r="J51" s="22" t="s">
        <v>103</v>
      </c>
      <c r="K51" s="23" t="s">
        <v>241</v>
      </c>
      <c r="L51" s="23"/>
      <c r="M51" s="23" t="s">
        <v>374</v>
      </c>
    </row>
    <row r="52" spans="1:13" s="24" customFormat="1" ht="76.5">
      <c r="A52" s="18" t="s">
        <v>64</v>
      </c>
      <c r="B52" s="16" t="s">
        <v>105</v>
      </c>
      <c r="C52" s="19" t="s">
        <v>240</v>
      </c>
      <c r="D52" s="20"/>
      <c r="E52" s="20"/>
      <c r="F52" s="21">
        <v>1467285.45</v>
      </c>
      <c r="G52" s="21">
        <v>409439.38</v>
      </c>
      <c r="H52" s="21">
        <v>1057846.07</v>
      </c>
      <c r="I52" s="21"/>
      <c r="J52" s="22" t="s">
        <v>106</v>
      </c>
      <c r="K52" s="23" t="s">
        <v>241</v>
      </c>
      <c r="L52" s="23"/>
      <c r="M52" s="23" t="s">
        <v>376</v>
      </c>
    </row>
    <row r="53" spans="1:13" s="24" customFormat="1" ht="77.25">
      <c r="A53" s="18" t="s">
        <v>66</v>
      </c>
      <c r="B53" s="16" t="s">
        <v>108</v>
      </c>
      <c r="C53" s="19" t="s">
        <v>248</v>
      </c>
      <c r="D53" s="20" t="s">
        <v>250</v>
      </c>
      <c r="E53" s="20" t="s">
        <v>252</v>
      </c>
      <c r="F53" s="21">
        <v>0</v>
      </c>
      <c r="G53" s="21">
        <v>39.020000000000003</v>
      </c>
      <c r="H53" s="21">
        <v>-39.020000000000003</v>
      </c>
      <c r="I53" s="21"/>
      <c r="J53" s="22" t="s">
        <v>109</v>
      </c>
      <c r="K53" s="23" t="s">
        <v>241</v>
      </c>
      <c r="L53" s="23"/>
      <c r="M53" s="23" t="s">
        <v>375</v>
      </c>
    </row>
    <row r="54" spans="1:13" s="24" customFormat="1" ht="76.5">
      <c r="A54" s="18" t="s">
        <v>68</v>
      </c>
      <c r="B54" s="16" t="s">
        <v>111</v>
      </c>
      <c r="C54" s="19" t="s">
        <v>240</v>
      </c>
      <c r="D54" s="20"/>
      <c r="E54" s="20"/>
      <c r="F54" s="21">
        <v>3163343.2</v>
      </c>
      <c r="G54" s="21">
        <v>1239658.3</v>
      </c>
      <c r="H54" s="21">
        <v>1923684.9</v>
      </c>
      <c r="I54" s="21"/>
      <c r="J54" s="22" t="s">
        <v>112</v>
      </c>
      <c r="K54" s="23" t="s">
        <v>241</v>
      </c>
      <c r="L54" s="23"/>
      <c r="M54" s="23" t="s">
        <v>376</v>
      </c>
    </row>
    <row r="55" spans="1:13" s="24" customFormat="1" ht="76.5" hidden="1">
      <c r="A55" s="18" t="s">
        <v>113</v>
      </c>
      <c r="B55" s="16" t="s">
        <v>114</v>
      </c>
      <c r="C55" s="19" t="s">
        <v>244</v>
      </c>
      <c r="D55" s="20"/>
      <c r="E55" s="20"/>
      <c r="F55" s="21">
        <v>47567.25</v>
      </c>
      <c r="G55" s="21">
        <v>47721.39</v>
      </c>
      <c r="H55" s="21">
        <v>-154.13999999999999</v>
      </c>
      <c r="I55" s="21"/>
      <c r="J55" s="22" t="s">
        <v>115</v>
      </c>
      <c r="K55" s="23" t="s">
        <v>241</v>
      </c>
      <c r="L55" s="23"/>
      <c r="M55" s="23" t="s">
        <v>376</v>
      </c>
    </row>
    <row r="56" spans="1:13" s="24" customFormat="1" ht="76.5">
      <c r="A56" s="18" t="s">
        <v>71</v>
      </c>
      <c r="B56" s="16" t="s">
        <v>117</v>
      </c>
      <c r="C56" s="19" t="s">
        <v>244</v>
      </c>
      <c r="D56" s="20" t="s">
        <v>245</v>
      </c>
      <c r="E56" s="20" t="s">
        <v>246</v>
      </c>
      <c r="F56" s="21">
        <v>86812.95</v>
      </c>
      <c r="G56" s="21">
        <v>34977.82</v>
      </c>
      <c r="H56" s="21">
        <v>51835.13</v>
      </c>
      <c r="I56" s="21"/>
      <c r="J56" s="22" t="s">
        <v>115</v>
      </c>
      <c r="K56" s="23" t="s">
        <v>241</v>
      </c>
      <c r="L56" s="23"/>
      <c r="M56" s="23" t="s">
        <v>376</v>
      </c>
    </row>
    <row r="57" spans="1:13" s="24" customFormat="1" ht="76.5">
      <c r="A57" s="18" t="s">
        <v>73</v>
      </c>
      <c r="B57" s="16" t="s">
        <v>119</v>
      </c>
      <c r="C57" s="19" t="s">
        <v>254</v>
      </c>
      <c r="D57" s="20" t="s">
        <v>253</v>
      </c>
      <c r="E57" s="20" t="s">
        <v>251</v>
      </c>
      <c r="F57" s="21">
        <v>220140.45</v>
      </c>
      <c r="G57" s="21">
        <v>93397.49</v>
      </c>
      <c r="H57" s="21">
        <v>126742.96</v>
      </c>
      <c r="I57" s="21"/>
      <c r="J57" s="22" t="s">
        <v>35</v>
      </c>
      <c r="K57" s="23" t="s">
        <v>241</v>
      </c>
      <c r="L57" s="23"/>
      <c r="M57" s="23" t="s">
        <v>376</v>
      </c>
    </row>
    <row r="58" spans="1:13" s="24" customFormat="1" ht="76.5" hidden="1">
      <c r="A58" s="18" t="s">
        <v>120</v>
      </c>
      <c r="B58" s="16" t="s">
        <v>121</v>
      </c>
      <c r="C58" s="19"/>
      <c r="D58" s="20"/>
      <c r="E58" s="20"/>
      <c r="F58" s="21">
        <v>0</v>
      </c>
      <c r="G58" s="21">
        <v>681.52</v>
      </c>
      <c r="H58" s="21">
        <v>-681.52</v>
      </c>
      <c r="I58" s="21"/>
      <c r="J58" s="22" t="s">
        <v>122</v>
      </c>
      <c r="K58" s="23" t="s">
        <v>241</v>
      </c>
      <c r="L58" s="23"/>
      <c r="M58" s="23" t="s">
        <v>376</v>
      </c>
    </row>
    <row r="59" spans="1:13" s="24" customFormat="1" ht="76.5">
      <c r="A59" s="18" t="s">
        <v>75</v>
      </c>
      <c r="B59" s="16" t="s">
        <v>124</v>
      </c>
      <c r="C59" s="19" t="s">
        <v>248</v>
      </c>
      <c r="D59" s="20" t="s">
        <v>247</v>
      </c>
      <c r="E59" s="20" t="s">
        <v>249</v>
      </c>
      <c r="F59" s="21">
        <v>229446</v>
      </c>
      <c r="G59" s="21">
        <v>41810.1</v>
      </c>
      <c r="H59" s="21">
        <v>187635.9</v>
      </c>
      <c r="I59" s="21"/>
      <c r="J59" s="22" t="s">
        <v>122</v>
      </c>
      <c r="K59" s="23" t="s">
        <v>241</v>
      </c>
      <c r="L59" s="23"/>
      <c r="M59" s="23" t="s">
        <v>376</v>
      </c>
    </row>
    <row r="60" spans="1:13" s="24" customFormat="1" ht="76.5">
      <c r="A60" s="18" t="s">
        <v>77</v>
      </c>
      <c r="B60" s="16" t="s">
        <v>126</v>
      </c>
      <c r="C60" s="19" t="s">
        <v>299</v>
      </c>
      <c r="D60" s="20"/>
      <c r="E60" s="20" t="s">
        <v>300</v>
      </c>
      <c r="F60" s="21">
        <v>8553550</v>
      </c>
      <c r="G60" s="21">
        <v>2119772.2599999998</v>
      </c>
      <c r="H60" s="21">
        <v>6433777.7400000002</v>
      </c>
      <c r="I60" s="21"/>
      <c r="J60" s="25">
        <v>29587</v>
      </c>
      <c r="K60" s="23" t="s">
        <v>241</v>
      </c>
      <c r="L60" s="23"/>
      <c r="M60" s="23" t="s">
        <v>381</v>
      </c>
    </row>
    <row r="61" spans="1:13" s="24" customFormat="1" ht="76.5">
      <c r="A61" s="18" t="s">
        <v>79</v>
      </c>
      <c r="B61" s="16" t="s">
        <v>301</v>
      </c>
      <c r="C61" s="19" t="s">
        <v>254</v>
      </c>
      <c r="D61" s="20"/>
      <c r="E61" s="20"/>
      <c r="F61" s="21">
        <v>24676897.600000001</v>
      </c>
      <c r="G61" s="21">
        <v>1006942.75</v>
      </c>
      <c r="H61" s="21">
        <v>23669954.850000001</v>
      </c>
      <c r="I61" s="21"/>
      <c r="J61" s="22" t="s">
        <v>127</v>
      </c>
      <c r="K61" s="23" t="s">
        <v>241</v>
      </c>
      <c r="L61" s="23"/>
      <c r="M61" s="23" t="s">
        <v>381</v>
      </c>
    </row>
    <row r="62" spans="1:13" s="24" customFormat="1" ht="76.5">
      <c r="A62" s="18" t="s">
        <v>81</v>
      </c>
      <c r="B62" s="16" t="s">
        <v>129</v>
      </c>
      <c r="C62" s="19" t="s">
        <v>240</v>
      </c>
      <c r="D62" s="20"/>
      <c r="E62" s="20"/>
      <c r="F62" s="21">
        <v>579953.6</v>
      </c>
      <c r="G62" s="21">
        <v>347873.39</v>
      </c>
      <c r="H62" s="21">
        <v>232080.21</v>
      </c>
      <c r="I62" s="21"/>
      <c r="J62" s="22" t="s">
        <v>112</v>
      </c>
      <c r="K62" s="23" t="s">
        <v>241</v>
      </c>
      <c r="L62" s="23"/>
      <c r="M62" s="23" t="s">
        <v>376</v>
      </c>
    </row>
    <row r="63" spans="1:13" s="24" customFormat="1" ht="76.5">
      <c r="A63" s="18" t="s">
        <v>83</v>
      </c>
      <c r="B63" s="16" t="s">
        <v>130</v>
      </c>
      <c r="C63" s="19" t="s">
        <v>240</v>
      </c>
      <c r="D63" s="20"/>
      <c r="E63" s="20"/>
      <c r="F63" s="21">
        <v>511968.9</v>
      </c>
      <c r="G63" s="21">
        <v>362719.86</v>
      </c>
      <c r="H63" s="21">
        <v>149249.04</v>
      </c>
      <c r="I63" s="21"/>
      <c r="J63" s="22" t="s">
        <v>35</v>
      </c>
      <c r="K63" s="23" t="s">
        <v>241</v>
      </c>
      <c r="L63" s="23"/>
      <c r="M63" s="23" t="s">
        <v>376</v>
      </c>
    </row>
    <row r="64" spans="1:13" s="24" customFormat="1" ht="76.5">
      <c r="A64" s="18" t="s">
        <v>85</v>
      </c>
      <c r="B64" s="16" t="s">
        <v>132</v>
      </c>
      <c r="C64" s="19" t="s">
        <v>257</v>
      </c>
      <c r="D64" s="20" t="s">
        <v>255</v>
      </c>
      <c r="E64" s="20" t="s">
        <v>256</v>
      </c>
      <c r="F64" s="21">
        <v>581116.5</v>
      </c>
      <c r="G64" s="21">
        <v>216842.04</v>
      </c>
      <c r="H64" s="21">
        <v>364274.46</v>
      </c>
      <c r="I64" s="21"/>
      <c r="J64" s="22" t="s">
        <v>133</v>
      </c>
      <c r="K64" s="23" t="s">
        <v>241</v>
      </c>
      <c r="L64" s="23"/>
      <c r="M64" s="23" t="s">
        <v>376</v>
      </c>
    </row>
    <row r="65" spans="1:13" s="24" customFormat="1" ht="76.5">
      <c r="A65" s="18" t="s">
        <v>88</v>
      </c>
      <c r="B65" s="16" t="s">
        <v>135</v>
      </c>
      <c r="C65" s="19" t="s">
        <v>240</v>
      </c>
      <c r="D65" s="20"/>
      <c r="E65" s="20"/>
      <c r="F65" s="21">
        <v>198940</v>
      </c>
      <c r="G65" s="21">
        <v>198940</v>
      </c>
      <c r="H65" s="21">
        <v>0</v>
      </c>
      <c r="I65" s="21"/>
      <c r="J65" s="22" t="s">
        <v>136</v>
      </c>
      <c r="K65" s="23" t="s">
        <v>241</v>
      </c>
      <c r="L65" s="23"/>
      <c r="M65" s="23" t="s">
        <v>376</v>
      </c>
    </row>
    <row r="66" spans="1:13" s="24" customFormat="1" ht="76.5">
      <c r="A66" s="18" t="s">
        <v>91</v>
      </c>
      <c r="B66" s="16" t="s">
        <v>138</v>
      </c>
      <c r="C66" s="19" t="s">
        <v>240</v>
      </c>
      <c r="D66" s="20"/>
      <c r="E66" s="20"/>
      <c r="F66" s="21">
        <v>266046</v>
      </c>
      <c r="G66" s="21">
        <v>266046</v>
      </c>
      <c r="H66" s="21">
        <v>0</v>
      </c>
      <c r="I66" s="21"/>
      <c r="J66" s="22" t="s">
        <v>41</v>
      </c>
      <c r="K66" s="23" t="s">
        <v>241</v>
      </c>
      <c r="L66" s="23"/>
      <c r="M66" s="23" t="s">
        <v>376</v>
      </c>
    </row>
    <row r="67" spans="1:13" s="24" customFormat="1" ht="76.5">
      <c r="A67" s="18" t="s">
        <v>94</v>
      </c>
      <c r="B67" s="16" t="s">
        <v>132</v>
      </c>
      <c r="C67" s="19" t="s">
        <v>258</v>
      </c>
      <c r="D67" s="20"/>
      <c r="E67" s="20" t="s">
        <v>251</v>
      </c>
      <c r="F67" s="21">
        <v>2099832</v>
      </c>
      <c r="G67" s="21">
        <v>928016.25</v>
      </c>
      <c r="H67" s="21">
        <v>1171815.75</v>
      </c>
      <c r="I67" s="21"/>
      <c r="J67" s="22" t="s">
        <v>112</v>
      </c>
      <c r="K67" s="23" t="s">
        <v>241</v>
      </c>
      <c r="L67" s="23"/>
      <c r="M67" s="23" t="s">
        <v>376</v>
      </c>
    </row>
    <row r="68" spans="1:13" s="24" customFormat="1" ht="76.5">
      <c r="A68" s="18" t="s">
        <v>96</v>
      </c>
      <c r="B68" s="16" t="s">
        <v>141</v>
      </c>
      <c r="C68" s="19" t="s">
        <v>240</v>
      </c>
      <c r="D68" s="20"/>
      <c r="E68" s="20"/>
      <c r="F68" s="21">
        <v>1111307.55</v>
      </c>
      <c r="G68" s="21">
        <v>855237.09</v>
      </c>
      <c r="H68" s="21">
        <v>256070.46</v>
      </c>
      <c r="I68" s="21"/>
      <c r="J68" s="22" t="s">
        <v>35</v>
      </c>
      <c r="K68" s="23" t="s">
        <v>241</v>
      </c>
      <c r="L68" s="23"/>
      <c r="M68" s="23" t="s">
        <v>376</v>
      </c>
    </row>
    <row r="69" spans="1:13" s="24" customFormat="1" ht="76.5">
      <c r="A69" s="18" t="s">
        <v>99</v>
      </c>
      <c r="B69" s="16" t="s">
        <v>141</v>
      </c>
      <c r="C69" s="19" t="s">
        <v>240</v>
      </c>
      <c r="D69" s="20"/>
      <c r="E69" s="20"/>
      <c r="F69" s="21">
        <v>136476.9</v>
      </c>
      <c r="G69" s="21">
        <v>136476.9</v>
      </c>
      <c r="H69" s="21">
        <v>0</v>
      </c>
      <c r="I69" s="21"/>
      <c r="J69" s="22" t="s">
        <v>136</v>
      </c>
      <c r="K69" s="23" t="s">
        <v>241</v>
      </c>
      <c r="L69" s="23"/>
      <c r="M69" s="23" t="s">
        <v>376</v>
      </c>
    </row>
    <row r="70" spans="1:13" s="24" customFormat="1" ht="76.5">
      <c r="A70" s="18" t="s">
        <v>101</v>
      </c>
      <c r="B70" s="16" t="s">
        <v>144</v>
      </c>
      <c r="C70" s="19" t="s">
        <v>240</v>
      </c>
      <c r="D70" s="20"/>
      <c r="E70" s="20"/>
      <c r="F70" s="21">
        <v>311319.34999999998</v>
      </c>
      <c r="G70" s="21">
        <v>311319.34999999998</v>
      </c>
      <c r="H70" s="21">
        <v>0</v>
      </c>
      <c r="I70" s="21"/>
      <c r="J70" s="22" t="s">
        <v>145</v>
      </c>
      <c r="K70" s="23" t="s">
        <v>241</v>
      </c>
      <c r="L70" s="23"/>
      <c r="M70" s="23" t="s">
        <v>376</v>
      </c>
    </row>
    <row r="71" spans="1:13" s="24" customFormat="1" ht="76.5">
      <c r="A71" s="18" t="s">
        <v>104</v>
      </c>
      <c r="B71" s="16" t="s">
        <v>147</v>
      </c>
      <c r="C71" s="19" t="s">
        <v>240</v>
      </c>
      <c r="D71" s="20"/>
      <c r="E71" s="20"/>
      <c r="F71" s="21">
        <v>1233656.58</v>
      </c>
      <c r="G71" s="21">
        <v>278798.37</v>
      </c>
      <c r="H71" s="21">
        <v>954858.21</v>
      </c>
      <c r="I71" s="21"/>
      <c r="J71" s="22" t="s">
        <v>106</v>
      </c>
      <c r="K71" s="23" t="s">
        <v>241</v>
      </c>
      <c r="L71" s="23"/>
      <c r="M71" s="23" t="s">
        <v>376</v>
      </c>
    </row>
    <row r="72" spans="1:13" s="24" customFormat="1" ht="76.5">
      <c r="A72" s="18" t="s">
        <v>107</v>
      </c>
      <c r="B72" s="16" t="s">
        <v>147</v>
      </c>
      <c r="C72" s="19" t="s">
        <v>240</v>
      </c>
      <c r="D72" s="20"/>
      <c r="E72" s="20"/>
      <c r="F72" s="21">
        <v>224610.8</v>
      </c>
      <c r="G72" s="21">
        <v>205214.77</v>
      </c>
      <c r="H72" s="21">
        <v>19396.03</v>
      </c>
      <c r="I72" s="21"/>
      <c r="J72" s="22" t="s">
        <v>149</v>
      </c>
      <c r="K72" s="23" t="s">
        <v>241</v>
      </c>
      <c r="L72" s="23"/>
      <c r="M72" s="23" t="s">
        <v>376</v>
      </c>
    </row>
    <row r="73" spans="1:13" s="24" customFormat="1" ht="76.5">
      <c r="A73" s="18" t="s">
        <v>110</v>
      </c>
      <c r="B73" s="16" t="s">
        <v>147</v>
      </c>
      <c r="C73" s="19" t="s">
        <v>240</v>
      </c>
      <c r="D73" s="20"/>
      <c r="E73" s="20"/>
      <c r="F73" s="21">
        <v>418156.79999999999</v>
      </c>
      <c r="G73" s="21">
        <v>370524.21</v>
      </c>
      <c r="H73" s="21">
        <v>47632.59</v>
      </c>
      <c r="I73" s="21"/>
      <c r="J73" s="22" t="s">
        <v>149</v>
      </c>
      <c r="K73" s="23" t="s">
        <v>241</v>
      </c>
      <c r="L73" s="23"/>
      <c r="M73" s="23" t="s">
        <v>376</v>
      </c>
    </row>
    <row r="74" spans="1:13" s="24" customFormat="1" ht="76.5">
      <c r="A74" s="18" t="s">
        <v>113</v>
      </c>
      <c r="B74" s="16" t="s">
        <v>152</v>
      </c>
      <c r="C74" s="19" t="s">
        <v>240</v>
      </c>
      <c r="D74" s="20"/>
      <c r="E74" s="20"/>
      <c r="F74" s="21">
        <v>201550</v>
      </c>
      <c r="G74" s="21">
        <v>201550</v>
      </c>
      <c r="H74" s="21">
        <v>0</v>
      </c>
      <c r="I74" s="21"/>
      <c r="J74" s="22" t="s">
        <v>153</v>
      </c>
      <c r="K74" s="23" t="s">
        <v>241</v>
      </c>
      <c r="L74" s="23"/>
      <c r="M74" s="23" t="s">
        <v>376</v>
      </c>
    </row>
    <row r="75" spans="1:13" s="24" customFormat="1" ht="76.5">
      <c r="A75" s="18" t="s">
        <v>116</v>
      </c>
      <c r="B75" s="16" t="s">
        <v>155</v>
      </c>
      <c r="C75" s="19" t="s">
        <v>240</v>
      </c>
      <c r="D75" s="20"/>
      <c r="E75" s="20"/>
      <c r="F75" s="21">
        <v>220898.8</v>
      </c>
      <c r="G75" s="21">
        <v>220898.8</v>
      </c>
      <c r="H75" s="21">
        <v>0</v>
      </c>
      <c r="I75" s="21"/>
      <c r="J75" s="22" t="s">
        <v>153</v>
      </c>
      <c r="K75" s="23" t="s">
        <v>241</v>
      </c>
      <c r="L75" s="23"/>
      <c r="M75" s="23" t="s">
        <v>376</v>
      </c>
    </row>
    <row r="76" spans="1:13" s="24" customFormat="1" ht="76.5">
      <c r="A76" s="18" t="s">
        <v>118</v>
      </c>
      <c r="B76" s="16" t="s">
        <v>157</v>
      </c>
      <c r="C76" s="19" t="s">
        <v>240</v>
      </c>
      <c r="D76" s="20"/>
      <c r="E76" s="20"/>
      <c r="F76" s="21">
        <v>207999.6</v>
      </c>
      <c r="G76" s="21">
        <v>207999.6</v>
      </c>
      <c r="H76" s="21">
        <v>0</v>
      </c>
      <c r="I76" s="21"/>
      <c r="J76" s="22" t="s">
        <v>52</v>
      </c>
      <c r="K76" s="23" t="s">
        <v>241</v>
      </c>
      <c r="L76" s="23"/>
      <c r="M76" s="23" t="s">
        <v>376</v>
      </c>
    </row>
    <row r="77" spans="1:13" s="24" customFormat="1" ht="76.5">
      <c r="A77" s="18" t="s">
        <v>120</v>
      </c>
      <c r="B77" s="16" t="s">
        <v>159</v>
      </c>
      <c r="C77" s="19" t="s">
        <v>240</v>
      </c>
      <c r="D77" s="20"/>
      <c r="E77" s="20"/>
      <c r="F77" s="21">
        <v>149953.20000000001</v>
      </c>
      <c r="G77" s="21">
        <v>149953.20000000001</v>
      </c>
      <c r="H77" s="21">
        <v>0</v>
      </c>
      <c r="I77" s="21"/>
      <c r="J77" s="22" t="s">
        <v>55</v>
      </c>
      <c r="K77" s="23" t="s">
        <v>241</v>
      </c>
      <c r="L77" s="23"/>
      <c r="M77" s="23" t="s">
        <v>376</v>
      </c>
    </row>
    <row r="78" spans="1:13" s="24" customFormat="1" ht="76.5">
      <c r="A78" s="18" t="s">
        <v>123</v>
      </c>
      <c r="B78" s="16" t="s">
        <v>147</v>
      </c>
      <c r="C78" s="19" t="s">
        <v>240</v>
      </c>
      <c r="D78" s="20"/>
      <c r="E78" s="20"/>
      <c r="F78" s="21">
        <v>495691.2</v>
      </c>
      <c r="G78" s="21">
        <v>495691.2</v>
      </c>
      <c r="H78" s="21">
        <v>0</v>
      </c>
      <c r="I78" s="21"/>
      <c r="J78" s="22" t="s">
        <v>136</v>
      </c>
      <c r="K78" s="23" t="s">
        <v>241</v>
      </c>
      <c r="L78" s="23"/>
      <c r="M78" s="23" t="s">
        <v>376</v>
      </c>
    </row>
    <row r="79" spans="1:13" s="24" customFormat="1" ht="76.5" hidden="1">
      <c r="A79" s="18" t="s">
        <v>161</v>
      </c>
      <c r="B79" s="16" t="s">
        <v>162</v>
      </c>
      <c r="C79" s="19"/>
      <c r="D79" s="20"/>
      <c r="E79" s="20"/>
      <c r="F79" s="21">
        <v>47468.160000000003</v>
      </c>
      <c r="G79" s="21">
        <v>19502.98</v>
      </c>
      <c r="H79" s="21">
        <v>27965.18</v>
      </c>
      <c r="I79" s="21"/>
      <c r="J79" s="22" t="s">
        <v>163</v>
      </c>
      <c r="K79" s="23" t="s">
        <v>241</v>
      </c>
      <c r="L79" s="23"/>
      <c r="M79" s="23"/>
    </row>
    <row r="80" spans="1:13" s="24" customFormat="1" ht="76.5" hidden="1">
      <c r="A80" s="18" t="s">
        <v>164</v>
      </c>
      <c r="B80" s="16" t="s">
        <v>165</v>
      </c>
      <c r="C80" s="19"/>
      <c r="D80" s="20"/>
      <c r="E80" s="20"/>
      <c r="F80" s="21">
        <v>18060.689999999999</v>
      </c>
      <c r="G80" s="21">
        <v>18060.689999999999</v>
      </c>
      <c r="H80" s="21">
        <v>0</v>
      </c>
      <c r="I80" s="21"/>
      <c r="J80" s="22" t="s">
        <v>166</v>
      </c>
      <c r="K80" s="23" t="s">
        <v>241</v>
      </c>
      <c r="L80" s="23"/>
      <c r="M80" s="23"/>
    </row>
    <row r="81" spans="1:13" s="24" customFormat="1" ht="76.5">
      <c r="A81" s="18" t="s">
        <v>125</v>
      </c>
      <c r="B81" s="16" t="s">
        <v>168</v>
      </c>
      <c r="C81" s="19" t="s">
        <v>306</v>
      </c>
      <c r="D81" s="20"/>
      <c r="E81" s="20" t="s">
        <v>307</v>
      </c>
      <c r="F81" s="21">
        <v>4737921.4000000004</v>
      </c>
      <c r="G81" s="21">
        <v>1195532.3999999999</v>
      </c>
      <c r="H81" s="21">
        <v>3542389</v>
      </c>
      <c r="I81" s="21"/>
      <c r="J81" s="22" t="s">
        <v>44</v>
      </c>
      <c r="K81" s="23" t="s">
        <v>241</v>
      </c>
      <c r="L81" s="23"/>
      <c r="M81" s="23" t="s">
        <v>381</v>
      </c>
    </row>
    <row r="82" spans="1:13" s="24" customFormat="1" ht="76.5" hidden="1">
      <c r="A82" s="18" t="s">
        <v>170</v>
      </c>
      <c r="B82" s="16" t="s">
        <v>171</v>
      </c>
      <c r="C82" s="19" t="str">
        <f t="shared" ref="C82:C84" si="4">CONCATENATE("Кировская обл., Куменский р-н, пгт Нижнеивкино,",B82)</f>
        <v>Кировская обл., Куменский р-н, пгт Нижнеивкино,ул.Октябрьская д 25 кв 2</v>
      </c>
      <c r="D82" s="20"/>
      <c r="E82" s="20" t="s">
        <v>260</v>
      </c>
      <c r="F82" s="21">
        <v>46612.98</v>
      </c>
      <c r="G82" s="21">
        <v>14479.51</v>
      </c>
      <c r="H82" s="21">
        <v>32133.47</v>
      </c>
      <c r="I82" s="21"/>
      <c r="J82" s="22" t="s">
        <v>87</v>
      </c>
      <c r="K82" s="23" t="s">
        <v>241</v>
      </c>
      <c r="L82" s="23"/>
      <c r="M82" s="23" t="s">
        <v>358</v>
      </c>
    </row>
    <row r="83" spans="1:13" s="24" customFormat="1" ht="76.5">
      <c r="A83" s="18" t="s">
        <v>128</v>
      </c>
      <c r="B83" s="16" t="s">
        <v>173</v>
      </c>
      <c r="C83" s="19" t="str">
        <f t="shared" si="4"/>
        <v>Кировская обл., Куменский р-н, пгт Нижнеивкино,ул.Октябрьская д 25 кв 5</v>
      </c>
      <c r="D83" s="20"/>
      <c r="E83" s="20" t="s">
        <v>261</v>
      </c>
      <c r="F83" s="21">
        <v>159510.47</v>
      </c>
      <c r="G83" s="21">
        <v>49549.13</v>
      </c>
      <c r="H83" s="21">
        <v>109961.34</v>
      </c>
      <c r="I83" s="21"/>
      <c r="J83" s="22" t="s">
        <v>87</v>
      </c>
      <c r="K83" s="23" t="s">
        <v>241</v>
      </c>
      <c r="L83" s="23"/>
      <c r="M83" s="23" t="s">
        <v>381</v>
      </c>
    </row>
    <row r="84" spans="1:13" s="24" customFormat="1" ht="78" customHeight="1">
      <c r="A84" s="18" t="s">
        <v>131</v>
      </c>
      <c r="B84" s="16" t="s">
        <v>176</v>
      </c>
      <c r="C84" s="19" t="str">
        <f t="shared" si="4"/>
        <v>Кировская обл., Куменский р-н, пгт Нижнеивкино,ул Октябрьская д 25 кв 26</v>
      </c>
      <c r="D84" s="20"/>
      <c r="E84" s="20"/>
      <c r="F84" s="21">
        <v>34211.360000000001</v>
      </c>
      <c r="G84" s="21">
        <v>10627.16</v>
      </c>
      <c r="H84" s="21">
        <v>23584.2</v>
      </c>
      <c r="I84" s="21"/>
      <c r="J84" s="22" t="s">
        <v>87</v>
      </c>
      <c r="K84" s="23" t="s">
        <v>241</v>
      </c>
      <c r="L84" s="23"/>
      <c r="M84" s="23" t="s">
        <v>382</v>
      </c>
    </row>
    <row r="85" spans="1:13" s="24" customFormat="1" ht="63" customHeight="1">
      <c r="A85" s="18" t="s">
        <v>134</v>
      </c>
      <c r="B85" s="16" t="s">
        <v>178</v>
      </c>
      <c r="C85" s="19" t="str">
        <f>CONCATENATE("Кировская обл., Куменский р-н, пгт Нижнеивкино,",B85)</f>
        <v>Кировская обл., Куменский р-н, пгт Нижнеивкино,ул Октябрьская д 25 кв 30 к1</v>
      </c>
      <c r="D85" s="20" t="s">
        <v>352</v>
      </c>
      <c r="E85" s="20" t="s">
        <v>259</v>
      </c>
      <c r="F85" s="21">
        <v>51744.68</v>
      </c>
      <c r="G85" s="21">
        <v>16073.58</v>
      </c>
      <c r="H85" s="21">
        <v>35671.1</v>
      </c>
      <c r="I85" s="21"/>
      <c r="J85" s="22" t="s">
        <v>87</v>
      </c>
      <c r="K85" s="23" t="s">
        <v>241</v>
      </c>
      <c r="L85" s="23"/>
      <c r="M85" s="23" t="s">
        <v>381</v>
      </c>
    </row>
    <row r="86" spans="1:13" s="24" customFormat="1" ht="63" customHeight="1">
      <c r="A86" s="18" t="s">
        <v>137</v>
      </c>
      <c r="B86" s="16" t="s">
        <v>373</v>
      </c>
      <c r="C86" s="19" t="s">
        <v>372</v>
      </c>
      <c r="D86" s="20"/>
      <c r="E86" s="20"/>
      <c r="F86" s="26">
        <v>4796280</v>
      </c>
      <c r="G86" s="21"/>
      <c r="H86" s="21"/>
      <c r="I86" s="21"/>
      <c r="J86" s="25">
        <v>38565</v>
      </c>
      <c r="K86" s="23" t="s">
        <v>241</v>
      </c>
      <c r="L86" s="23"/>
      <c r="M86" s="23" t="s">
        <v>381</v>
      </c>
    </row>
    <row r="87" spans="1:13" s="24" customFormat="1" ht="57.75" customHeight="1">
      <c r="A87" s="18" t="s">
        <v>139</v>
      </c>
      <c r="B87" s="16" t="s">
        <v>179</v>
      </c>
      <c r="C87" s="19" t="s">
        <v>240</v>
      </c>
      <c r="D87" s="20"/>
      <c r="E87" s="20"/>
      <c r="F87" s="21">
        <v>479087.49</v>
      </c>
      <c r="G87" s="21">
        <v>96232.05</v>
      </c>
      <c r="H87" s="21">
        <v>382855.44</v>
      </c>
      <c r="I87" s="21"/>
      <c r="J87" s="25">
        <v>39581</v>
      </c>
      <c r="K87" s="23" t="s">
        <v>241</v>
      </c>
      <c r="L87" s="23"/>
      <c r="M87" s="23" t="s">
        <v>376</v>
      </c>
    </row>
    <row r="88" spans="1:13" s="24" customFormat="1" ht="73.5" customHeight="1">
      <c r="A88" s="18" t="s">
        <v>140</v>
      </c>
      <c r="B88" s="16" t="s">
        <v>180</v>
      </c>
      <c r="C88" s="19" t="s">
        <v>240</v>
      </c>
      <c r="D88" s="20"/>
      <c r="E88" s="20"/>
      <c r="F88" s="21">
        <v>190000</v>
      </c>
      <c r="G88" s="21">
        <v>26916.78</v>
      </c>
      <c r="H88" s="21">
        <v>163083.22</v>
      </c>
      <c r="I88" s="21"/>
      <c r="J88" s="25">
        <v>39581</v>
      </c>
      <c r="K88" s="23" t="s">
        <v>241</v>
      </c>
      <c r="L88" s="23"/>
      <c r="M88" s="23" t="s">
        <v>381</v>
      </c>
    </row>
    <row r="89" spans="1:13" s="24" customFormat="1" ht="67.5" customHeight="1">
      <c r="A89" s="18" t="s">
        <v>142</v>
      </c>
      <c r="B89" s="16" t="s">
        <v>303</v>
      </c>
      <c r="C89" s="19" t="s">
        <v>304</v>
      </c>
      <c r="D89" s="20"/>
      <c r="E89" s="20"/>
      <c r="F89" s="21">
        <v>1818162</v>
      </c>
      <c r="G89" s="21">
        <v>0</v>
      </c>
      <c r="H89" s="21">
        <v>1818162</v>
      </c>
      <c r="I89" s="21"/>
      <c r="J89" s="25">
        <v>44418</v>
      </c>
      <c r="K89" s="23" t="s">
        <v>305</v>
      </c>
      <c r="L89" s="23"/>
      <c r="M89" s="23" t="s">
        <v>381</v>
      </c>
    </row>
    <row r="90" spans="1:13" s="24" customFormat="1" ht="80.25" customHeight="1">
      <c r="A90" s="18" t="s">
        <v>143</v>
      </c>
      <c r="B90" s="16" t="s">
        <v>181</v>
      </c>
      <c r="C90" s="19" t="str">
        <f>CONCATENATE("Кировская обл., Куменский р-н, пгт Нижнеивкино,",B90)</f>
        <v>Кировская обл., Куменский р-н, пгт Нижнеивкино,авт.дорога ул.Березовая</v>
      </c>
      <c r="D90" s="20"/>
      <c r="E90" s="20" t="s">
        <v>324</v>
      </c>
      <c r="F90" s="21">
        <v>216000</v>
      </c>
      <c r="G90" s="21">
        <v>900</v>
      </c>
      <c r="H90" s="21">
        <v>215100</v>
      </c>
      <c r="I90" s="21"/>
      <c r="J90" s="22" t="s">
        <v>182</v>
      </c>
      <c r="K90" s="23"/>
      <c r="L90" s="23"/>
      <c r="M90" s="23" t="s">
        <v>381</v>
      </c>
    </row>
    <row r="91" spans="1:13" s="24" customFormat="1" ht="72.75" customHeight="1">
      <c r="A91" s="18" t="s">
        <v>146</v>
      </c>
      <c r="B91" s="16" t="s">
        <v>183</v>
      </c>
      <c r="C91" s="19" t="str">
        <f t="shared" ref="C91:C119" si="5">CONCATENATE("Кировская обл., Куменский р-н, пгт Нижнеивкино,",B91)</f>
        <v>Кировская обл., Куменский р-н, пгт Нижнеивкино,авт.дорога ул Зеленая</v>
      </c>
      <c r="D91" s="20"/>
      <c r="E91" s="20" t="s">
        <v>325</v>
      </c>
      <c r="F91" s="21">
        <v>1586067.31</v>
      </c>
      <c r="G91" s="21">
        <v>6608.61</v>
      </c>
      <c r="H91" s="21">
        <v>1579458.7</v>
      </c>
      <c r="I91" s="21"/>
      <c r="J91" s="22" t="s">
        <v>37</v>
      </c>
      <c r="K91" s="23"/>
      <c r="L91" s="23"/>
      <c r="M91" s="23" t="s">
        <v>381</v>
      </c>
    </row>
    <row r="92" spans="1:13" s="24" customFormat="1" ht="90" customHeight="1">
      <c r="A92" s="18" t="s">
        <v>148</v>
      </c>
      <c r="B92" s="16" t="s">
        <v>184</v>
      </c>
      <c r="C92" s="19" t="str">
        <f t="shared" si="5"/>
        <v>Кировская обл., Куменский р-н, пгт Нижнеивкино,авт.дорога ул.Лесная</v>
      </c>
      <c r="D92" s="20"/>
      <c r="E92" s="20" t="s">
        <v>323</v>
      </c>
      <c r="F92" s="21">
        <v>194400</v>
      </c>
      <c r="G92" s="21">
        <v>810</v>
      </c>
      <c r="H92" s="21">
        <v>193590</v>
      </c>
      <c r="I92" s="21"/>
      <c r="J92" s="22" t="s">
        <v>37</v>
      </c>
      <c r="K92" s="23"/>
      <c r="L92" s="23"/>
      <c r="M92" s="23" t="s">
        <v>381</v>
      </c>
    </row>
    <row r="93" spans="1:13" s="24" customFormat="1" ht="71.25" hidden="1" customHeight="1">
      <c r="A93" s="18" t="s">
        <v>187</v>
      </c>
      <c r="B93" s="16" t="s">
        <v>185</v>
      </c>
      <c r="C93" s="19" t="str">
        <f t="shared" si="5"/>
        <v>Кировская обл., Куменский р-н, пгт Нижнеивкино,авт.дорога ул. Лесная новь</v>
      </c>
      <c r="D93" s="20"/>
      <c r="E93" s="20" t="s">
        <v>322</v>
      </c>
      <c r="F93" s="21">
        <v>7858.02</v>
      </c>
      <c r="G93" s="21">
        <v>32.74</v>
      </c>
      <c r="H93" s="21">
        <v>7825.28</v>
      </c>
      <c r="I93" s="21"/>
      <c r="J93" s="22" t="s">
        <v>186</v>
      </c>
      <c r="K93" s="23"/>
      <c r="L93" s="23"/>
      <c r="M93" s="23" t="s">
        <v>381</v>
      </c>
    </row>
    <row r="94" spans="1:13" s="24" customFormat="1" ht="66.75" customHeight="1">
      <c r="A94" s="18" t="s">
        <v>150</v>
      </c>
      <c r="B94" s="16" t="s">
        <v>188</v>
      </c>
      <c r="C94" s="19" t="str">
        <f t="shared" si="5"/>
        <v>Кировская обл., Куменский р-н, пгт Нижнеивкино,авт.дорога ул. Логовая</v>
      </c>
      <c r="D94" s="20"/>
      <c r="E94" s="20" t="s">
        <v>321</v>
      </c>
      <c r="F94" s="21">
        <v>792000</v>
      </c>
      <c r="G94" s="21">
        <v>3300</v>
      </c>
      <c r="H94" s="21">
        <v>788700</v>
      </c>
      <c r="I94" s="21"/>
      <c r="J94" s="22" t="s">
        <v>90</v>
      </c>
      <c r="K94" s="23"/>
      <c r="L94" s="23"/>
      <c r="M94" s="23" t="s">
        <v>381</v>
      </c>
    </row>
    <row r="95" spans="1:13" s="24" customFormat="1" ht="73.5" customHeight="1">
      <c r="A95" s="18" t="s">
        <v>151</v>
      </c>
      <c r="B95" s="16" t="s">
        <v>189</v>
      </c>
      <c r="C95" s="19" t="str">
        <f t="shared" si="5"/>
        <v>Кировская обл., Куменский р-н, пгт Нижнеивкино,авт.дорога ул.Маевского</v>
      </c>
      <c r="D95" s="20"/>
      <c r="E95" s="20" t="s">
        <v>320</v>
      </c>
      <c r="F95" s="21">
        <v>756000</v>
      </c>
      <c r="G95" s="21">
        <v>3150</v>
      </c>
      <c r="H95" s="21">
        <v>752850</v>
      </c>
      <c r="I95" s="21"/>
      <c r="J95" s="22" t="s">
        <v>190</v>
      </c>
      <c r="K95" s="23"/>
      <c r="L95" s="23"/>
      <c r="M95" s="23" t="s">
        <v>381</v>
      </c>
    </row>
    <row r="96" spans="1:13" s="24" customFormat="1" ht="63" customHeight="1">
      <c r="A96" s="18" t="s">
        <v>154</v>
      </c>
      <c r="B96" s="16" t="s">
        <v>191</v>
      </c>
      <c r="C96" s="19" t="str">
        <f t="shared" si="5"/>
        <v>Кировская обл., Куменский р-н, пгт Нижнеивкино,авт.дорога ул. Молодежная</v>
      </c>
      <c r="D96" s="20"/>
      <c r="E96" s="20" t="s">
        <v>319</v>
      </c>
      <c r="F96" s="21">
        <v>63050.39</v>
      </c>
      <c r="G96" s="21">
        <v>262.70999999999998</v>
      </c>
      <c r="H96" s="21">
        <v>62787.68</v>
      </c>
      <c r="I96" s="21"/>
      <c r="J96" s="22" t="s">
        <v>192</v>
      </c>
      <c r="K96" s="23"/>
      <c r="L96" s="23"/>
      <c r="M96" s="23" t="s">
        <v>381</v>
      </c>
    </row>
    <row r="97" spans="1:13" s="24" customFormat="1" ht="81.75" customHeight="1">
      <c r="A97" s="18" t="s">
        <v>156</v>
      </c>
      <c r="B97" s="16" t="s">
        <v>193</v>
      </c>
      <c r="C97" s="19" t="str">
        <f t="shared" si="5"/>
        <v>Кировская обл., Куменский р-н, пгт Нижнеивкино,авт.дорога ул. Новая</v>
      </c>
      <c r="D97" s="20"/>
      <c r="E97" s="20" t="s">
        <v>318</v>
      </c>
      <c r="F97" s="21">
        <v>410400</v>
      </c>
      <c r="G97" s="21">
        <v>1710</v>
      </c>
      <c r="H97" s="21">
        <v>408690</v>
      </c>
      <c r="I97" s="21"/>
      <c r="J97" s="22" t="s">
        <v>87</v>
      </c>
      <c r="K97" s="23"/>
      <c r="L97" s="23"/>
      <c r="M97" s="23" t="s">
        <v>381</v>
      </c>
    </row>
    <row r="98" spans="1:13" s="24" customFormat="1" ht="75" customHeight="1">
      <c r="A98" s="18" t="s">
        <v>158</v>
      </c>
      <c r="B98" s="16" t="s">
        <v>194</v>
      </c>
      <c r="C98" s="19" t="str">
        <f t="shared" si="5"/>
        <v>Кировская обл., Куменский р-н, пгт Нижнеивкино,авт.дорога ул. Октябрьская</v>
      </c>
      <c r="D98" s="20"/>
      <c r="E98" s="20" t="s">
        <v>317</v>
      </c>
      <c r="F98" s="21">
        <v>887680</v>
      </c>
      <c r="G98" s="21">
        <v>3698.67</v>
      </c>
      <c r="H98" s="21">
        <v>883981.33</v>
      </c>
      <c r="I98" s="21"/>
      <c r="J98" s="22" t="s">
        <v>55</v>
      </c>
      <c r="K98" s="23"/>
      <c r="L98" s="23"/>
      <c r="M98" s="23" t="s">
        <v>381</v>
      </c>
    </row>
    <row r="99" spans="1:13" s="24" customFormat="1" ht="70.5" hidden="1" customHeight="1">
      <c r="A99" s="18" t="s">
        <v>196</v>
      </c>
      <c r="B99" s="16" t="s">
        <v>195</v>
      </c>
      <c r="C99" s="19" t="str">
        <f t="shared" si="5"/>
        <v>Кировская обл., Куменский р-н, пгт Нижнеивкино,авт.дорога ул. Первомайская</v>
      </c>
      <c r="D99" s="20"/>
      <c r="E99" s="20" t="s">
        <v>316</v>
      </c>
      <c r="F99" s="21">
        <v>311.54000000000002</v>
      </c>
      <c r="G99" s="21">
        <v>1.3</v>
      </c>
      <c r="H99" s="21">
        <v>310.24</v>
      </c>
      <c r="I99" s="21"/>
      <c r="J99" s="22" t="s">
        <v>6</v>
      </c>
      <c r="K99" s="23"/>
      <c r="L99" s="23"/>
      <c r="M99" s="23" t="s">
        <v>381</v>
      </c>
    </row>
    <row r="100" spans="1:13" s="24" customFormat="1" ht="71.25" customHeight="1">
      <c r="A100" s="18" t="s">
        <v>160</v>
      </c>
      <c r="B100" s="16" t="s">
        <v>197</v>
      </c>
      <c r="C100" s="19" t="str">
        <f t="shared" si="5"/>
        <v>Кировская обл., Куменский р-н, пгт Нижнеивкино,авт.дорога ул. Полевая</v>
      </c>
      <c r="D100" s="20"/>
      <c r="E100" s="20" t="s">
        <v>315</v>
      </c>
      <c r="F100" s="21">
        <v>1495766.92</v>
      </c>
      <c r="G100" s="21">
        <v>6232.36</v>
      </c>
      <c r="H100" s="21">
        <v>1489534.56</v>
      </c>
      <c r="I100" s="21"/>
      <c r="J100" s="22" t="s">
        <v>63</v>
      </c>
      <c r="K100" s="23"/>
      <c r="L100" s="23"/>
      <c r="M100" s="23" t="s">
        <v>381</v>
      </c>
    </row>
    <row r="101" spans="1:13" s="24" customFormat="1" ht="78" customHeight="1">
      <c r="A101" s="18" t="s">
        <v>161</v>
      </c>
      <c r="B101" s="16" t="s">
        <v>198</v>
      </c>
      <c r="C101" s="19" t="str">
        <f t="shared" si="5"/>
        <v>Кировская обл., Куменский р-н, пгт Нижнеивкино,авт.дорога ул. Профсоюзная</v>
      </c>
      <c r="D101" s="20"/>
      <c r="E101" s="20"/>
      <c r="F101" s="21">
        <v>280800</v>
      </c>
      <c r="G101" s="21">
        <v>1170</v>
      </c>
      <c r="H101" s="21">
        <v>279630</v>
      </c>
      <c r="I101" s="21"/>
      <c r="J101" s="22" t="s">
        <v>11</v>
      </c>
      <c r="K101" s="23"/>
      <c r="L101" s="23"/>
      <c r="M101" s="23" t="s">
        <v>381</v>
      </c>
    </row>
    <row r="102" spans="1:13" s="24" customFormat="1" ht="64.5" customHeight="1">
      <c r="A102" s="18" t="s">
        <v>161</v>
      </c>
      <c r="B102" s="16" t="s">
        <v>199</v>
      </c>
      <c r="C102" s="19" t="str">
        <f t="shared" si="5"/>
        <v>Кировская обл., Куменский р-н, пгт Нижнеивкино,авт.дорога ул.Почтовая</v>
      </c>
      <c r="D102" s="20"/>
      <c r="E102" s="20"/>
      <c r="F102" s="21">
        <v>3132842.07</v>
      </c>
      <c r="G102" s="21">
        <v>13053.51</v>
      </c>
      <c r="H102" s="21">
        <v>3119788.56</v>
      </c>
      <c r="I102" s="21"/>
      <c r="J102" s="22" t="s">
        <v>63</v>
      </c>
      <c r="K102" s="23"/>
      <c r="L102" s="23"/>
      <c r="M102" s="23" t="s">
        <v>381</v>
      </c>
    </row>
    <row r="103" spans="1:13" s="24" customFormat="1" ht="84" hidden="1" customHeight="1">
      <c r="A103" s="18" t="s">
        <v>201</v>
      </c>
      <c r="B103" s="16" t="s">
        <v>200</v>
      </c>
      <c r="C103" s="19" t="str">
        <f t="shared" si="5"/>
        <v>Кировская обл., Куменский р-н, пгт Нижнеивкино,авт.дорога ул.Садовая</v>
      </c>
      <c r="D103" s="20"/>
      <c r="E103" s="20"/>
      <c r="F103" s="21">
        <v>14023.53</v>
      </c>
      <c r="G103" s="21">
        <v>58.43</v>
      </c>
      <c r="H103" s="21">
        <v>13965.1</v>
      </c>
      <c r="I103" s="21"/>
      <c r="J103" s="22" t="s">
        <v>55</v>
      </c>
      <c r="K103" s="23"/>
      <c r="L103" s="23"/>
      <c r="M103" s="23" t="s">
        <v>381</v>
      </c>
    </row>
    <row r="104" spans="1:13" s="24" customFormat="1" ht="87.75" hidden="1" customHeight="1">
      <c r="A104" s="18" t="s">
        <v>203</v>
      </c>
      <c r="B104" s="16" t="s">
        <v>202</v>
      </c>
      <c r="C104" s="19" t="str">
        <f>CONCATENATE("Кировская обл., Куменский р-н, пгт Нижнеивкино,",B104)</f>
        <v>Кировская обл., Куменский р-н, пгт Нижнеивкино,авт.дорога ул.Советская</v>
      </c>
      <c r="D104" s="20"/>
      <c r="E104" s="20"/>
      <c r="F104" s="21">
        <v>12089.25</v>
      </c>
      <c r="G104" s="21">
        <v>50.37</v>
      </c>
      <c r="H104" s="21">
        <v>12038.88</v>
      </c>
      <c r="I104" s="21"/>
      <c r="J104" s="22" t="s">
        <v>55</v>
      </c>
      <c r="K104" s="23"/>
      <c r="L104" s="23"/>
      <c r="M104" s="23" t="s">
        <v>381</v>
      </c>
    </row>
    <row r="105" spans="1:13" s="24" customFormat="1" ht="79.5" customHeight="1">
      <c r="A105" s="18" t="s">
        <v>167</v>
      </c>
      <c r="B105" s="16" t="s">
        <v>204</v>
      </c>
      <c r="C105" s="19" t="str">
        <f t="shared" si="5"/>
        <v>Кировская обл., Куменский р-н, пгт Нижнеивкино,авт.дорога ул.Солнечная</v>
      </c>
      <c r="D105" s="20"/>
      <c r="E105" s="20" t="s">
        <v>308</v>
      </c>
      <c r="F105" s="21">
        <v>756000</v>
      </c>
      <c r="G105" s="21">
        <v>3150</v>
      </c>
      <c r="H105" s="21">
        <v>752850</v>
      </c>
      <c r="I105" s="21"/>
      <c r="J105" s="22" t="s">
        <v>6</v>
      </c>
      <c r="K105" s="23"/>
      <c r="L105" s="23"/>
      <c r="M105" s="23" t="s">
        <v>381</v>
      </c>
    </row>
    <row r="106" spans="1:13" s="24" customFormat="1" ht="115.5" customHeight="1">
      <c r="A106" s="18" t="s">
        <v>169</v>
      </c>
      <c r="B106" s="16" t="s">
        <v>205</v>
      </c>
      <c r="C106" s="19" t="str">
        <f t="shared" si="5"/>
        <v>Кировская обл., Куменский р-н, пгт Нижнеивкино,авт.дорога ул. Труда</v>
      </c>
      <c r="D106" s="20"/>
      <c r="E106" s="20"/>
      <c r="F106" s="21">
        <v>396000</v>
      </c>
      <c r="G106" s="21">
        <v>1650</v>
      </c>
      <c r="H106" s="21">
        <v>394350</v>
      </c>
      <c r="I106" s="21"/>
      <c r="J106" s="22" t="s">
        <v>6</v>
      </c>
      <c r="K106" s="23"/>
      <c r="L106" s="23"/>
      <c r="M106" s="23" t="s">
        <v>381</v>
      </c>
    </row>
    <row r="107" spans="1:13" s="24" customFormat="1" ht="92.25" hidden="1" customHeight="1">
      <c r="A107" s="18" t="s">
        <v>207</v>
      </c>
      <c r="B107" s="16" t="s">
        <v>206</v>
      </c>
      <c r="C107" s="19" t="str">
        <f t="shared" si="5"/>
        <v>Кировская обл., Куменский р-н, пгт Нижнеивкино,авт.дорога пер.Дачный</v>
      </c>
      <c r="D107" s="20"/>
      <c r="E107" s="20"/>
      <c r="F107" s="21">
        <v>16796.16</v>
      </c>
      <c r="G107" s="21">
        <v>69.98</v>
      </c>
      <c r="H107" s="21">
        <v>16726.18</v>
      </c>
      <c r="I107" s="21"/>
      <c r="J107" s="22" t="s">
        <v>136</v>
      </c>
      <c r="K107" s="23"/>
      <c r="L107" s="23"/>
      <c r="M107" s="23" t="s">
        <v>381</v>
      </c>
    </row>
    <row r="108" spans="1:13" s="24" customFormat="1" ht="109.5" customHeight="1">
      <c r="A108" s="18" t="s">
        <v>170</v>
      </c>
      <c r="B108" s="16" t="s">
        <v>208</v>
      </c>
      <c r="C108" s="19" t="str">
        <f t="shared" si="5"/>
        <v>Кировская обл., Куменский р-н, пгт Нижнеивкино,авт.дорога пер.Маевского</v>
      </c>
      <c r="D108" s="20"/>
      <c r="E108" s="20"/>
      <c r="F108" s="21">
        <v>168480</v>
      </c>
      <c r="G108" s="21">
        <v>702</v>
      </c>
      <c r="H108" s="21">
        <v>167778</v>
      </c>
      <c r="I108" s="21"/>
      <c r="J108" s="22" t="s">
        <v>209</v>
      </c>
      <c r="K108" s="23"/>
      <c r="L108" s="23"/>
      <c r="M108" s="23" t="s">
        <v>381</v>
      </c>
    </row>
    <row r="109" spans="1:13" s="24" customFormat="1" ht="87" customHeight="1">
      <c r="A109" s="18" t="s">
        <v>172</v>
      </c>
      <c r="B109" s="16" t="s">
        <v>210</v>
      </c>
      <c r="C109" s="19" t="str">
        <f t="shared" si="5"/>
        <v>Кировская обл., Куменский р-н, пгт Нижнеивкино,авт.дорога пер.Октябрьский</v>
      </c>
      <c r="D109" s="20"/>
      <c r="E109" s="20"/>
      <c r="F109" s="21">
        <v>2909136.09</v>
      </c>
      <c r="G109" s="21">
        <v>24242.79</v>
      </c>
      <c r="H109" s="21">
        <v>2884893.3</v>
      </c>
      <c r="I109" s="21"/>
      <c r="J109" s="22" t="s">
        <v>52</v>
      </c>
      <c r="K109" s="23"/>
      <c r="L109" s="23"/>
      <c r="M109" s="23" t="s">
        <v>381</v>
      </c>
    </row>
    <row r="110" spans="1:13" s="24" customFormat="1" ht="62.25" customHeight="1">
      <c r="A110" s="18" t="s">
        <v>174</v>
      </c>
      <c r="B110" s="16" t="s">
        <v>211</v>
      </c>
      <c r="C110" s="19" t="str">
        <f t="shared" si="5"/>
        <v>Кировская обл., Куменский р-н, пгт Нижнеивкино,авт.дорога пер.Почтовый</v>
      </c>
      <c r="D110" s="20"/>
      <c r="E110" s="20"/>
      <c r="F110" s="21">
        <v>388800</v>
      </c>
      <c r="G110" s="21">
        <v>1620</v>
      </c>
      <c r="H110" s="21">
        <v>387180</v>
      </c>
      <c r="I110" s="21"/>
      <c r="J110" s="22" t="s">
        <v>182</v>
      </c>
      <c r="K110" s="23"/>
      <c r="L110" s="23"/>
      <c r="M110" s="23" t="s">
        <v>381</v>
      </c>
    </row>
    <row r="111" spans="1:13" s="24" customFormat="1" ht="78" hidden="1" customHeight="1">
      <c r="A111" s="18" t="s">
        <v>213</v>
      </c>
      <c r="B111" s="16" t="s">
        <v>212</v>
      </c>
      <c r="C111" s="19" t="str">
        <f t="shared" si="5"/>
        <v>Кировская обл., Куменский р-н, пгт Нижнеивкино,авт.дорога пер.Садовый</v>
      </c>
      <c r="D111" s="20"/>
      <c r="E111" s="20"/>
      <c r="F111" s="21">
        <v>3868.56</v>
      </c>
      <c r="G111" s="21">
        <v>16.12</v>
      </c>
      <c r="H111" s="21">
        <v>3852.44</v>
      </c>
      <c r="I111" s="21"/>
      <c r="J111" s="22" t="s">
        <v>55</v>
      </c>
      <c r="K111" s="23"/>
      <c r="L111" s="23"/>
      <c r="M111" s="23" t="s">
        <v>381</v>
      </c>
    </row>
    <row r="112" spans="1:13" s="24" customFormat="1" ht="66" customHeight="1">
      <c r="A112" s="18" t="s">
        <v>175</v>
      </c>
      <c r="B112" s="16" t="s">
        <v>214</v>
      </c>
      <c r="C112" s="19" t="str">
        <f t="shared" si="5"/>
        <v>Кировская обл., Куменский р-н, пгт Нижнеивкино,авт.дорога в районе ул.Логовой</v>
      </c>
      <c r="D112" s="20"/>
      <c r="E112" s="20" t="s">
        <v>309</v>
      </c>
      <c r="F112" s="21">
        <v>280800</v>
      </c>
      <c r="G112" s="21">
        <v>1170</v>
      </c>
      <c r="H112" s="21">
        <v>279630</v>
      </c>
      <c r="I112" s="21"/>
      <c r="J112" s="22" t="s">
        <v>70</v>
      </c>
      <c r="K112" s="23"/>
      <c r="L112" s="23"/>
      <c r="M112" s="23" t="s">
        <v>381</v>
      </c>
    </row>
    <row r="113" spans="1:13" s="24" customFormat="1" ht="51.75" hidden="1">
      <c r="A113" s="18" t="s">
        <v>217</v>
      </c>
      <c r="B113" s="16" t="s">
        <v>215</v>
      </c>
      <c r="C113" s="19" t="str">
        <f t="shared" si="5"/>
        <v>Кировская обл., Куменский р-н, пгт Нижнеивкино,авт.дорога д.Барановщина ул.Мира</v>
      </c>
      <c r="D113" s="20"/>
      <c r="E113" s="20" t="s">
        <v>310</v>
      </c>
      <c r="F113" s="21">
        <v>37778.93</v>
      </c>
      <c r="G113" s="21">
        <v>157.41</v>
      </c>
      <c r="H113" s="21">
        <v>37621.519999999997</v>
      </c>
      <c r="I113" s="21"/>
      <c r="J113" s="22" t="s">
        <v>216</v>
      </c>
      <c r="K113" s="23"/>
      <c r="L113" s="23"/>
      <c r="M113" s="23" t="s">
        <v>381</v>
      </c>
    </row>
    <row r="114" spans="1:13" s="24" customFormat="1" ht="51.75" hidden="1">
      <c r="A114" s="18" t="s">
        <v>219</v>
      </c>
      <c r="B114" s="16" t="s">
        <v>218</v>
      </c>
      <c r="C114" s="19" t="str">
        <f t="shared" si="5"/>
        <v>Кировская обл., Куменский р-н, пгт Нижнеивкино,авт.дорога д.Барановщина ул.Новая</v>
      </c>
      <c r="D114" s="20"/>
      <c r="E114" s="20" t="s">
        <v>311</v>
      </c>
      <c r="F114" s="21">
        <v>15867.15</v>
      </c>
      <c r="G114" s="21">
        <v>66.11</v>
      </c>
      <c r="H114" s="21">
        <v>15801.04</v>
      </c>
      <c r="I114" s="21"/>
      <c r="J114" s="22" t="s">
        <v>190</v>
      </c>
      <c r="K114" s="23"/>
      <c r="L114" s="23"/>
      <c r="M114" s="23" t="s">
        <v>381</v>
      </c>
    </row>
    <row r="115" spans="1:13" s="24" customFormat="1" ht="51.75" hidden="1">
      <c r="A115" s="18" t="s">
        <v>221</v>
      </c>
      <c r="B115" s="16" t="s">
        <v>220</v>
      </c>
      <c r="C115" s="19" t="str">
        <f t="shared" si="5"/>
        <v>Кировская обл., Куменский р-н, пгт Нижнеивкино,авт.дорога д.барановщина ул.Труда</v>
      </c>
      <c r="D115" s="20"/>
      <c r="E115" s="20" t="s">
        <v>312</v>
      </c>
      <c r="F115" s="21">
        <v>39844.97</v>
      </c>
      <c r="G115" s="21">
        <v>166.02</v>
      </c>
      <c r="H115" s="21">
        <v>39678.949999999997</v>
      </c>
      <c r="I115" s="21"/>
      <c r="J115" s="22" t="s">
        <v>35</v>
      </c>
      <c r="K115" s="23"/>
      <c r="L115" s="23"/>
      <c r="M115" s="23" t="s">
        <v>381</v>
      </c>
    </row>
    <row r="116" spans="1:13" s="24" customFormat="1" ht="39" hidden="1">
      <c r="A116" s="18" t="s">
        <v>223</v>
      </c>
      <c r="B116" s="16" t="s">
        <v>222</v>
      </c>
      <c r="C116" s="19" t="str">
        <f t="shared" si="5"/>
        <v>Кировская обл., Куменский р-н, пгт Нижнеивкино,авт.дорога д.Барановщина ул.Молодежная</v>
      </c>
      <c r="D116" s="20"/>
      <c r="E116" s="20"/>
      <c r="F116" s="21">
        <v>37778.93</v>
      </c>
      <c r="G116" s="21">
        <v>157.41</v>
      </c>
      <c r="H116" s="21">
        <v>37621.519999999997</v>
      </c>
      <c r="I116" s="21"/>
      <c r="J116" s="22" t="s">
        <v>190</v>
      </c>
      <c r="K116" s="23"/>
      <c r="L116" s="23"/>
      <c r="M116" s="23" t="s">
        <v>381</v>
      </c>
    </row>
    <row r="117" spans="1:13" s="24" customFormat="1" ht="36" hidden="1" customHeight="1">
      <c r="A117" s="18" t="s">
        <v>225</v>
      </c>
      <c r="B117" s="16" t="s">
        <v>224</v>
      </c>
      <c r="C117" s="19" t="str">
        <f t="shared" si="5"/>
        <v>Кировская обл., Куменский р-н, пгт Нижнеивкино,авт.дорога с.Раменье ул.Мира</v>
      </c>
      <c r="D117" s="20"/>
      <c r="E117" s="20"/>
      <c r="F117" s="21">
        <v>22667.360000000001</v>
      </c>
      <c r="G117" s="21">
        <v>94.45</v>
      </c>
      <c r="H117" s="21">
        <v>22572.91</v>
      </c>
      <c r="I117" s="21"/>
      <c r="J117" s="22" t="s">
        <v>190</v>
      </c>
      <c r="K117" s="23"/>
      <c r="L117" s="23"/>
      <c r="M117" s="23" t="s">
        <v>381</v>
      </c>
    </row>
    <row r="118" spans="1:13" s="24" customFormat="1" ht="27" hidden="1" customHeight="1">
      <c r="A118" s="18" t="s">
        <v>227</v>
      </c>
      <c r="B118" s="16" t="s">
        <v>226</v>
      </c>
      <c r="C118" s="19" t="str">
        <f t="shared" si="5"/>
        <v>Кировская обл., Куменский р-н, пгт Нижнеивкино,авт.дорога с.Раменье ул.Почтовая</v>
      </c>
      <c r="D118" s="20"/>
      <c r="E118" s="20" t="s">
        <v>313</v>
      </c>
      <c r="F118" s="21">
        <v>11333.68</v>
      </c>
      <c r="G118" s="21">
        <v>47.22</v>
      </c>
      <c r="H118" s="21">
        <v>11286.46</v>
      </c>
      <c r="I118" s="21"/>
      <c r="J118" s="22" t="s">
        <v>190</v>
      </c>
      <c r="K118" s="23"/>
      <c r="L118" s="23"/>
      <c r="M118" s="23" t="s">
        <v>381</v>
      </c>
    </row>
    <row r="119" spans="1:13" s="24" customFormat="1" ht="44.45" customHeight="1">
      <c r="A119" s="18" t="s">
        <v>177</v>
      </c>
      <c r="B119" s="27" t="s">
        <v>228</v>
      </c>
      <c r="C119" s="28" t="str">
        <f t="shared" si="5"/>
        <v>Кировская обл., Куменский р-н, пгт Нижнеивкино,авт.дорога ул.Строителей</v>
      </c>
      <c r="D119" s="29"/>
      <c r="E119" s="29" t="s">
        <v>314</v>
      </c>
      <c r="F119" s="30">
        <v>540000</v>
      </c>
      <c r="G119" s="30">
        <v>2250</v>
      </c>
      <c r="H119" s="30">
        <v>537750</v>
      </c>
      <c r="I119" s="30"/>
      <c r="J119" s="31" t="s">
        <v>6</v>
      </c>
      <c r="K119" s="32"/>
      <c r="L119" s="32"/>
      <c r="M119" s="23" t="s">
        <v>381</v>
      </c>
    </row>
    <row r="120" spans="1:13" ht="58.9" hidden="1" customHeight="1">
      <c r="A120" s="9" t="s">
        <v>302</v>
      </c>
      <c r="B120" s="12" t="s">
        <v>326</v>
      </c>
      <c r="C120" s="12" t="s">
        <v>331</v>
      </c>
      <c r="D120" s="11"/>
      <c r="E120" s="12" t="s">
        <v>337</v>
      </c>
      <c r="F120" s="11"/>
      <c r="G120" s="11"/>
      <c r="H120" s="11"/>
      <c r="I120" s="11"/>
      <c r="J120" s="11"/>
      <c r="K120" s="15"/>
      <c r="L120" s="15"/>
      <c r="M120" s="15"/>
    </row>
    <row r="121" spans="1:13" ht="75" hidden="1">
      <c r="A121" s="9" t="s">
        <v>227</v>
      </c>
      <c r="B121" s="14" t="s">
        <v>327</v>
      </c>
      <c r="C121" s="14" t="s">
        <v>332</v>
      </c>
      <c r="D121" s="13"/>
      <c r="E121" s="14" t="s">
        <v>338</v>
      </c>
      <c r="F121" s="13"/>
      <c r="G121" s="13"/>
      <c r="H121" s="13"/>
      <c r="I121" s="13"/>
      <c r="J121" s="13"/>
      <c r="K121" s="13"/>
      <c r="L121" s="13"/>
      <c r="M121" s="13"/>
    </row>
    <row r="122" spans="1:13" ht="75" hidden="1">
      <c r="A122" s="9" t="s">
        <v>344</v>
      </c>
      <c r="B122" s="14" t="s">
        <v>328</v>
      </c>
      <c r="C122" s="14" t="s">
        <v>333</v>
      </c>
      <c r="D122" s="13"/>
      <c r="E122" s="14" t="s">
        <v>339</v>
      </c>
      <c r="F122" s="13"/>
      <c r="G122" s="13"/>
      <c r="H122" s="13"/>
      <c r="I122" s="13"/>
      <c r="J122" s="13"/>
      <c r="K122" s="13"/>
      <c r="L122" s="13"/>
      <c r="M122" s="13"/>
    </row>
    <row r="123" spans="1:13" ht="75" hidden="1">
      <c r="A123" s="9" t="s">
        <v>345</v>
      </c>
      <c r="B123" s="14" t="s">
        <v>329</v>
      </c>
      <c r="C123" s="14" t="s">
        <v>334</v>
      </c>
      <c r="D123" s="13"/>
      <c r="E123" s="14" t="s">
        <v>340</v>
      </c>
      <c r="F123" s="13"/>
      <c r="G123" s="13"/>
      <c r="H123" s="13"/>
      <c r="I123" s="13"/>
      <c r="J123" s="13"/>
      <c r="K123" s="13"/>
      <c r="L123" s="13"/>
      <c r="M123" s="13"/>
    </row>
    <row r="124" spans="1:13" ht="60" hidden="1">
      <c r="A124" s="9" t="s">
        <v>346</v>
      </c>
      <c r="B124" s="14" t="s">
        <v>330</v>
      </c>
      <c r="C124" s="14" t="s">
        <v>335</v>
      </c>
      <c r="D124" s="13"/>
      <c r="E124" s="14" t="s">
        <v>341</v>
      </c>
      <c r="F124" s="13"/>
      <c r="G124" s="13"/>
      <c r="H124" s="13"/>
      <c r="I124" s="13"/>
      <c r="J124" s="13"/>
      <c r="K124" s="13"/>
      <c r="L124" s="13"/>
      <c r="M124" s="13"/>
    </row>
    <row r="125" spans="1:13" ht="60" hidden="1">
      <c r="A125" s="9" t="s">
        <v>347</v>
      </c>
      <c r="B125" s="14" t="s">
        <v>330</v>
      </c>
      <c r="C125" s="14" t="s">
        <v>336</v>
      </c>
      <c r="D125" s="13"/>
      <c r="E125" s="14" t="s">
        <v>342</v>
      </c>
      <c r="F125" s="13"/>
      <c r="G125" s="13"/>
      <c r="H125" s="13"/>
      <c r="I125" s="13"/>
      <c r="J125" s="13"/>
      <c r="K125" s="13"/>
      <c r="L125" s="13"/>
      <c r="M125" s="13"/>
    </row>
    <row r="126" spans="1:13" ht="60" hidden="1">
      <c r="A126" s="9" t="s">
        <v>348</v>
      </c>
      <c r="B126" s="14" t="s">
        <v>330</v>
      </c>
      <c r="C126" s="14" t="s">
        <v>335</v>
      </c>
      <c r="D126" s="13"/>
      <c r="E126" s="14" t="s">
        <v>343</v>
      </c>
      <c r="F126" s="13"/>
      <c r="G126" s="13"/>
      <c r="H126" s="13"/>
      <c r="I126" s="13"/>
      <c r="J126" s="13"/>
      <c r="K126" s="13"/>
      <c r="L126" s="13"/>
      <c r="M126" s="13"/>
    </row>
    <row r="127" spans="1:13">
      <c r="B127" s="10"/>
    </row>
    <row r="128" spans="1:13" ht="50.1" customHeight="1">
      <c r="B128" s="10"/>
    </row>
  </sheetData>
  <autoFilter ref="A10:M126"/>
  <mergeCells count="13">
    <mergeCell ref="A1:K1"/>
    <mergeCell ref="A3:K3"/>
    <mergeCell ref="C5:C8"/>
    <mergeCell ref="H5:H8"/>
    <mergeCell ref="I5:I8"/>
    <mergeCell ref="J5:J8"/>
    <mergeCell ref="K5:K8"/>
    <mergeCell ref="L5:L8"/>
    <mergeCell ref="M5:M8"/>
    <mergeCell ref="D5:D8"/>
    <mergeCell ref="E5:E8"/>
    <mergeCell ref="F5:F8"/>
    <mergeCell ref="G5:G8"/>
  </mergeCells>
  <pageMargins left="0.39374999999999999" right="0.39374999999999999" top="0.39374999999999999" bottom="0.39374999999999999" header="0.59027779999999996" footer="0.5118055000000000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3&lt;/string&gt;&#10;    &lt;string&gt;31.12.2023&lt;/string&gt;&#10;  &lt;/DateInfo&gt;&#10;  &lt;Code&gt;REP_AMORT_BOOK&lt;/Code&gt;&#10;  &lt;ObjectCode&gt;REP_AMORT_BOOK&lt;/ObjectCode&gt;&#10;  &lt;DocName&gt;Вариант (новый от 02.12.2019 11_15_35)(Ведомость амортизации)&lt;/DocName&gt;&#10;  &lt;VariantName&gt;Вариант (новый от 02.12.2019 11:15:35)&lt;/VariantName&gt;&#10;  &lt;VariantLink&gt;21516042&lt;/VariantLink&gt;&#10;  &lt;ReportCode&gt;BFDB57ADEBCA49E5A02853C165511F&lt;/ReportCode&gt;&#10;  &lt;SvodReportLink xsi:nil=&quot;true&quot; /&gt;&#10;  &lt;ReportLink&gt;2151511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C67DC6-75FD-400A-85FA-BB73298CA3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 движимое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BUHG\Пользователь</dc:creator>
  <cp:lastModifiedBy>Zemlya</cp:lastModifiedBy>
  <dcterms:created xsi:type="dcterms:W3CDTF">2023-06-21T08:39:15Z</dcterms:created>
  <dcterms:modified xsi:type="dcterms:W3CDTF">2024-10-11T07:00:50Z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02.12.2019 11_15_35)(Ведомость амортизации)</vt:lpwstr>
  </property>
  <property fmtid="{D5CDD505-2E9C-101B-9397-08002B2CF9AE}" pid="3" name="Название отчета">
    <vt:lpwstr>Вариант (новый от 02.12.2019 11_15_35)(4).xlsx</vt:lpwstr>
  </property>
  <property fmtid="{D5CDD505-2E9C-101B-9397-08002B2CF9AE}" pid="4" name="Версия клиента">
    <vt:lpwstr>22.1.0.33229 (.NET 4.0)</vt:lpwstr>
  </property>
  <property fmtid="{D5CDD505-2E9C-101B-9397-08002B2CF9AE}" pid="5" name="Версия базы">
    <vt:lpwstr>22.1.45082.42391224</vt:lpwstr>
  </property>
  <property fmtid="{D5CDD505-2E9C-101B-9397-08002B2CF9AE}" pid="6" name="Тип сервера">
    <vt:lpwstr>MSSQL</vt:lpwstr>
  </property>
  <property fmtid="{D5CDD505-2E9C-101B-9397-08002B2CF9AE}" pid="7" name="Сервер">
    <vt:lpwstr>sani</vt:lpwstr>
  </property>
  <property fmtid="{D5CDD505-2E9C-101B-9397-08002B2CF9AE}" pid="8" name="База">
    <vt:lpwstr>smeta_smart</vt:lpwstr>
  </property>
  <property fmtid="{D5CDD505-2E9C-101B-9397-08002B2CF9AE}" pid="9" name="Пользователь">
    <vt:lpwstr>buh</vt:lpwstr>
  </property>
  <property fmtid="{D5CDD505-2E9C-101B-9397-08002B2CF9AE}" pid="10" name="Шаблон">
    <vt:lpwstr>AMORT_BOOK.XLT</vt:lpwstr>
  </property>
  <property fmtid="{D5CDD505-2E9C-101B-9397-08002B2CF9AE}" pid="11" name="Локальная база">
    <vt:lpwstr>используется</vt:lpwstr>
  </property>
</Properties>
</file>