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документы\Главный специалист по расходам\387\"/>
    </mc:Choice>
  </mc:AlternateContent>
  <bookViews>
    <workbookView xWindow="0" yWindow="0" windowWidth="28800" windowHeight="12135"/>
  </bookViews>
  <sheets>
    <sheet name="без учета счетов бюджета" sheetId="2" r:id="rId1"/>
  </sheets>
  <definedNames>
    <definedName name="_xlnm.Print_Titles" localSheetId="0">'без учета счетов бюджета'!$9:$10</definedName>
  </definedNames>
  <calcPr calcId="152511"/>
</workbook>
</file>

<file path=xl/calcChain.xml><?xml version="1.0" encoding="utf-8"?>
<calcChain xmlns="http://schemas.openxmlformats.org/spreadsheetml/2006/main">
  <c r="E17" i="2" l="1"/>
  <c r="E18" i="2"/>
  <c r="E19" i="2"/>
  <c r="E20" i="2"/>
  <c r="E21" i="2"/>
  <c r="E22" i="2"/>
  <c r="E23" i="2"/>
  <c r="E24" i="2"/>
  <c r="E25" i="2"/>
  <c r="E26" i="2"/>
  <c r="E27" i="2"/>
  <c r="E15" i="2"/>
  <c r="E16" i="2"/>
  <c r="E12" i="2"/>
  <c r="E13" i="2"/>
  <c r="E14" i="2"/>
  <c r="E11" i="2"/>
  <c r="D28" i="2"/>
  <c r="C28" i="2"/>
  <c r="E28" i="2" l="1"/>
</calcChain>
</file>

<file path=xl/sharedStrings.xml><?xml version="1.0" encoding="utf-8"?>
<sst xmlns="http://schemas.openxmlformats.org/spreadsheetml/2006/main" count="48" uniqueCount="48">
  <si>
    <t>Наименование показателя</t>
  </si>
  <si>
    <t>Ц.ст.</t>
  </si>
  <si>
    <t/>
  </si>
  <si>
    <t>Касс. расход</t>
  </si>
  <si>
    <t xml:space="preserve">    Муниципальная программа"Развитие образования Куменского района"</t>
  </si>
  <si>
    <t>0100000000</t>
  </si>
  <si>
    <t xml:space="preserve">    Муниципальная программа "Повышение эффективности реализации молодежной политики в Куменском районе"</t>
  </si>
  <si>
    <t>0200000000</t>
  </si>
  <si>
    <t xml:space="preserve">    Муниципальная программа "Развитие культуры Куменского района"</t>
  </si>
  <si>
    <t>0300000000</t>
  </si>
  <si>
    <t xml:space="preserve">    Муниципальная программа "Поддержка деятельности социально ориентированных некоммерческих организаций и развитие активности населения в Куменском районе"</t>
  </si>
  <si>
    <t>0400000000</t>
  </si>
  <si>
    <t xml:space="preserve">    Муниципальная программа "Развитие физической культуры и спорта в Куменском районе"</t>
  </si>
  <si>
    <t>0500000000</t>
  </si>
  <si>
    <t xml:space="preserve">    Муниципальная программа "Обеспечение безопасности жизнедеятельности населения Куменского района"</t>
  </si>
  <si>
    <t>0600000000</t>
  </si>
  <si>
    <t xml:space="preserve">    Муниципальная программа "Энергоэффективность и развитие энергетики Куменского района"</t>
  </si>
  <si>
    <t>0800000000</t>
  </si>
  <si>
    <t xml:space="preserve">    Муниципальная программа "Развитие транспортной системы Куменского района"</t>
  </si>
  <si>
    <t>0900000000</t>
  </si>
  <si>
    <t xml:space="preserve">    Муниципальная программа "Охрана окружающей среды в Куменском районе"</t>
  </si>
  <si>
    <t>1000000000</t>
  </si>
  <si>
    <t xml:space="preserve">    Муниципальная программа "Поддержка и развитие малого предпринимательства в Куменском районе"</t>
  </si>
  <si>
    <t>1100000000</t>
  </si>
  <si>
    <t xml:space="preserve">    Муниципальная программа "Комплексное развитие сельских территорий Куменского района Кировской области"</t>
  </si>
  <si>
    <t>1200000000</t>
  </si>
  <si>
    <t xml:space="preserve">    Муниципальная программа "Управление муниципальным имуществом Куменского района"</t>
  </si>
  <si>
    <t>1300000000</t>
  </si>
  <si>
    <t xml:space="preserve">    Муниципальная программа "Информатизация муниципального образования Куменский муниципальный район Кировской области"</t>
  </si>
  <si>
    <t>1400000000</t>
  </si>
  <si>
    <t xml:space="preserve">    Муниципальная программа "Развитие муниципального управления Куменского района"</t>
  </si>
  <si>
    <t>1500000000</t>
  </si>
  <si>
    <t xml:space="preserve">    Муниципальная программа " Управление муниципальными финансами и регулирование межбюджетных отношений"</t>
  </si>
  <si>
    <t>1600000000</t>
  </si>
  <si>
    <t xml:space="preserve">    Муниципальная программа "Развитие агропромышленного комплекса Куменского района"</t>
  </si>
  <si>
    <t>1700000000</t>
  </si>
  <si>
    <t xml:space="preserve">    Муниципальная программа "Модернизация и реформирование жилищно-коммунального хозяйства Куменского района"</t>
  </si>
  <si>
    <t>1900000000</t>
  </si>
  <si>
    <t>ВСЕГО РАСХОДОВ:</t>
  </si>
  <si>
    <t>Единица измерения: тыс.руб.</t>
  </si>
  <si>
    <t>Исполнение расходов районного бюджета на реализацию муниципальных программ за 2022 год</t>
  </si>
  <si>
    <t>Приложение №8</t>
  </si>
  <si>
    <t xml:space="preserve">к решению Куменской </t>
  </si>
  <si>
    <t>районной Думы</t>
  </si>
  <si>
    <t>от</t>
  </si>
  <si>
    <t>№</t>
  </si>
  <si>
    <t>Уточненная роспись</t>
  </si>
  <si>
    <t>Процент исполнения (%)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</si>
</sst>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,"/>
    <numFmt numFmtId="165" formatCode="0.0"/>
  </numFmts>
  <fonts count="11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 indent="2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</cellStyleXfs>
  <cellXfs count="38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2" fillId="0" borderId="1" xfId="4" applyNumberFormat="1" applyProtection="1">
      <alignment horizontal="center"/>
    </xf>
    <xf numFmtId="4" fontId="3" fillId="2" borderId="2" xfId="9" applyNumberFormat="1" applyProtection="1">
      <alignment horizontal="right" vertical="top" shrinkToFit="1"/>
    </xf>
    <xf numFmtId="4" fontId="3" fillId="3" borderId="2" xfId="12" applyNumberFormat="1" applyProtection="1">
      <alignment horizontal="right" vertical="top" shrinkToFit="1"/>
    </xf>
    <xf numFmtId="0" fontId="1" fillId="0" borderId="1" xfId="14" applyNumberFormat="1" applyProtection="1">
      <alignment horizontal="left" wrapText="1"/>
    </xf>
    <xf numFmtId="0" fontId="1" fillId="0" borderId="2" xfId="6" applyNumberFormat="1" applyProtection="1">
      <alignment horizontal="center" vertical="center" wrapText="1"/>
    </xf>
    <xf numFmtId="0" fontId="1" fillId="0" borderId="2" xfId="6">
      <alignment horizontal="center" vertical="center" wrapText="1"/>
    </xf>
    <xf numFmtId="0" fontId="1" fillId="0" borderId="1" xfId="5" applyNumberFormat="1" applyProtection="1">
      <alignment horizontal="right"/>
    </xf>
    <xf numFmtId="0" fontId="1" fillId="0" borderId="1" xfId="5">
      <alignment horizontal="right"/>
    </xf>
    <xf numFmtId="0" fontId="7" fillId="0" borderId="1" xfId="4" applyNumberFormat="1" applyFont="1" applyProtection="1">
      <alignment horizontal="center"/>
    </xf>
    <xf numFmtId="0" fontId="7" fillId="0" borderId="1" xfId="4" applyFont="1">
      <alignment horizontal="center"/>
    </xf>
    <xf numFmtId="0" fontId="8" fillId="0" borderId="1" xfId="1" applyNumberFormat="1" applyFont="1" applyProtection="1">
      <alignment wrapText="1"/>
    </xf>
    <xf numFmtId="0" fontId="8" fillId="0" borderId="1" xfId="1" applyFont="1">
      <alignment wrapText="1"/>
    </xf>
    <xf numFmtId="0" fontId="8" fillId="0" borderId="1" xfId="1" applyNumberFormat="1" applyFont="1" applyProtection="1">
      <alignment wrapText="1"/>
    </xf>
    <xf numFmtId="0" fontId="8" fillId="0" borderId="1" xfId="2" applyNumberFormat="1" applyFont="1" applyProtection="1"/>
    <xf numFmtId="1" fontId="8" fillId="0" borderId="2" xfId="8" applyNumberFormat="1" applyFont="1" applyProtection="1">
      <alignment horizontal="center" vertical="top" shrinkToFit="1"/>
    </xf>
    <xf numFmtId="0" fontId="7" fillId="0" borderId="2" xfId="11" applyNumberFormat="1" applyFont="1" applyProtection="1">
      <alignment horizontal="left"/>
    </xf>
    <xf numFmtId="0" fontId="7" fillId="0" borderId="2" xfId="11" applyFont="1">
      <alignment horizontal="left"/>
    </xf>
    <xf numFmtId="0" fontId="8" fillId="0" borderId="1" xfId="14" applyNumberFormat="1" applyFont="1" applyProtection="1">
      <alignment horizontal="left" wrapText="1"/>
    </xf>
    <xf numFmtId="0" fontId="8" fillId="0" borderId="1" xfId="14" applyFont="1">
      <alignment horizontal="left" wrapText="1"/>
    </xf>
    <xf numFmtId="0" fontId="9" fillId="0" borderId="0" xfId="0" applyFont="1" applyProtection="1">
      <protection locked="0"/>
    </xf>
    <xf numFmtId="0" fontId="7" fillId="0" borderId="2" xfId="6" applyNumberFormat="1" applyFont="1" applyProtection="1">
      <alignment horizontal="center" vertical="center" wrapText="1"/>
    </xf>
    <xf numFmtId="0" fontId="7" fillId="0" borderId="2" xfId="6" applyFont="1">
      <alignment horizontal="center" vertical="center" wrapText="1"/>
    </xf>
    <xf numFmtId="0" fontId="8" fillId="0" borderId="2" xfId="7" applyNumberFormat="1" applyFont="1" applyProtection="1">
      <alignment vertical="top" wrapText="1"/>
    </xf>
    <xf numFmtId="0" fontId="10" fillId="0" borderId="1" xfId="3" applyNumberFormat="1" applyFont="1" applyProtection="1">
      <alignment horizontal="center" wrapText="1"/>
    </xf>
    <xf numFmtId="0" fontId="10" fillId="0" borderId="1" xfId="3" applyFont="1">
      <alignment horizontal="center" wrapText="1"/>
    </xf>
    <xf numFmtId="0" fontId="8" fillId="0" borderId="1" xfId="1" applyFont="1">
      <alignment wrapText="1"/>
    </xf>
    <xf numFmtId="0" fontId="9" fillId="5" borderId="0" xfId="0" applyFont="1" applyFill="1" applyProtection="1">
      <protection locked="0"/>
    </xf>
    <xf numFmtId="0" fontId="8" fillId="5" borderId="1" xfId="2" applyNumberFormat="1" applyFont="1" applyFill="1" applyProtection="1"/>
    <xf numFmtId="0" fontId="8" fillId="5" borderId="1" xfId="1" applyFont="1" applyFill="1">
      <alignment wrapText="1"/>
    </xf>
    <xf numFmtId="0" fontId="7" fillId="5" borderId="2" xfId="6" applyNumberFormat="1" applyFont="1" applyFill="1" applyProtection="1">
      <alignment horizontal="center" vertical="center" wrapText="1"/>
    </xf>
    <xf numFmtId="0" fontId="7" fillId="5" borderId="2" xfId="6" applyFont="1" applyFill="1">
      <alignment horizontal="center" vertical="center" wrapText="1"/>
    </xf>
    <xf numFmtId="164" fontId="8" fillId="5" borderId="2" xfId="9" applyNumberFormat="1" applyFont="1" applyFill="1" applyProtection="1">
      <alignment horizontal="right" vertical="top" shrinkToFit="1"/>
    </xf>
    <xf numFmtId="165" fontId="8" fillId="5" borderId="2" xfId="10" applyNumberFormat="1" applyFont="1" applyFill="1" applyProtection="1">
      <alignment horizontal="right" vertical="top" shrinkToFit="1"/>
    </xf>
    <xf numFmtId="164" fontId="7" fillId="5" borderId="2" xfId="12" applyNumberFormat="1" applyFont="1" applyFill="1" applyProtection="1">
      <alignment horizontal="right" vertical="top" shrinkToFit="1"/>
    </xf>
    <xf numFmtId="0" fontId="8" fillId="5" borderId="1" xfId="14" applyNumberFormat="1" applyFont="1" applyFill="1" applyProtection="1">
      <alignment horizontal="left" wrapText="1"/>
    </xf>
  </cellXfs>
  <cellStyles count="25">
    <cellStyle name="br" xfId="17"/>
    <cellStyle name="col" xfId="16"/>
    <cellStyle name="style0" xfId="18"/>
    <cellStyle name="td" xfId="19"/>
    <cellStyle name="tr" xfId="15"/>
    <cellStyle name="xl21" xfId="20"/>
    <cellStyle name="xl22" xfId="6"/>
    <cellStyle name="xl23" xfId="21"/>
    <cellStyle name="xl24" xfId="2"/>
    <cellStyle name="xl25" xfId="8"/>
    <cellStyle name="xl26" xfId="11"/>
    <cellStyle name="xl27" xfId="22"/>
    <cellStyle name="xl28" xfId="12"/>
    <cellStyle name="xl29" xfId="1"/>
    <cellStyle name="xl30" xfId="14"/>
    <cellStyle name="xl31" xfId="23"/>
    <cellStyle name="xl32" xfId="13"/>
    <cellStyle name="xl33" xfId="3"/>
    <cellStyle name="xl34" xfId="4"/>
    <cellStyle name="xl35" xfId="5"/>
    <cellStyle name="xl36" xfId="24"/>
    <cellStyle name="xl37" xfId="7"/>
    <cellStyle name="xl38" xfId="9"/>
    <cellStyle name="xl39" xfId="10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0"/>
  <sheetViews>
    <sheetView showGridLines="0" tabSelected="1" zoomScaleNormal="100" zoomScaleSheetLayoutView="100" workbookViewId="0">
      <pane ySplit="10" topLeftCell="A26" activePane="bottomLeft" state="frozen"/>
      <selection pane="bottomLeft" activeCell="A14" sqref="A14"/>
    </sheetView>
  </sheetViews>
  <sheetFormatPr defaultRowHeight="15.75" x14ac:dyDescent="0.25"/>
  <cols>
    <col min="1" max="1" width="40" style="22" customWidth="1"/>
    <col min="2" max="2" width="10.7109375" style="22" customWidth="1"/>
    <col min="3" max="3" width="14.7109375" style="29" customWidth="1"/>
    <col min="4" max="4" width="11.7109375" style="29" customWidth="1"/>
    <col min="5" max="5" width="14.7109375" style="29" customWidth="1"/>
    <col min="6" max="6" width="9.140625" style="1" hidden="1"/>
    <col min="7" max="7" width="9.140625" style="1" customWidth="1"/>
    <col min="8" max="16384" width="9.140625" style="1"/>
  </cols>
  <sheetData>
    <row r="1" spans="1:7" x14ac:dyDescent="0.25">
      <c r="D1" s="29" t="s">
        <v>41</v>
      </c>
    </row>
    <row r="2" spans="1:7" x14ac:dyDescent="0.25">
      <c r="D2" s="29" t="s">
        <v>42</v>
      </c>
    </row>
    <row r="3" spans="1:7" x14ac:dyDescent="0.25">
      <c r="A3" s="13"/>
      <c r="B3" s="14"/>
      <c r="C3" s="14"/>
      <c r="D3" s="30" t="s">
        <v>43</v>
      </c>
      <c r="E3" s="30"/>
      <c r="F3" s="2"/>
      <c r="G3" s="2"/>
    </row>
    <row r="4" spans="1:7" ht="15.2" customHeight="1" x14ac:dyDescent="0.25">
      <c r="A4" s="13"/>
      <c r="B4" s="14"/>
      <c r="C4" s="14"/>
      <c r="D4" s="30" t="s">
        <v>44</v>
      </c>
      <c r="E4" s="30" t="s">
        <v>45</v>
      </c>
      <c r="F4" s="2"/>
      <c r="G4" s="2"/>
    </row>
    <row r="5" spans="1:7" ht="15.2" customHeight="1" x14ac:dyDescent="0.25">
      <c r="A5" s="15"/>
      <c r="B5" s="28"/>
      <c r="C5" s="31"/>
      <c r="D5" s="30"/>
      <c r="E5" s="30"/>
      <c r="F5" s="2"/>
      <c r="G5" s="2"/>
    </row>
    <row r="6" spans="1:7" ht="36.75" customHeight="1" x14ac:dyDescent="0.3">
      <c r="A6" s="26" t="s">
        <v>40</v>
      </c>
      <c r="B6" s="27"/>
      <c r="C6" s="27"/>
      <c r="D6" s="27"/>
      <c r="E6" s="27"/>
      <c r="F6" s="3"/>
      <c r="G6" s="2"/>
    </row>
    <row r="7" spans="1:7" ht="15.75" customHeight="1" x14ac:dyDescent="0.25">
      <c r="A7" s="11"/>
      <c r="B7" s="12"/>
      <c r="C7" s="12"/>
      <c r="D7" s="12"/>
      <c r="E7" s="12"/>
      <c r="F7" s="3"/>
      <c r="G7" s="2"/>
    </row>
    <row r="8" spans="1:7" ht="12.75" customHeight="1" x14ac:dyDescent="0.25">
      <c r="A8" s="9" t="s">
        <v>39</v>
      </c>
      <c r="B8" s="10"/>
      <c r="C8" s="10"/>
      <c r="D8" s="10"/>
      <c r="E8" s="10"/>
      <c r="F8" s="10"/>
      <c r="G8" s="2"/>
    </row>
    <row r="9" spans="1:7" ht="38.25" customHeight="1" x14ac:dyDescent="0.25">
      <c r="A9" s="23" t="s">
        <v>0</v>
      </c>
      <c r="B9" s="23" t="s">
        <v>1</v>
      </c>
      <c r="C9" s="32" t="s">
        <v>46</v>
      </c>
      <c r="D9" s="32" t="s">
        <v>3</v>
      </c>
      <c r="E9" s="32" t="s">
        <v>47</v>
      </c>
      <c r="F9" s="7" t="s">
        <v>2</v>
      </c>
      <c r="G9" s="2"/>
    </row>
    <row r="10" spans="1:7" x14ac:dyDescent="0.25">
      <c r="A10" s="24"/>
      <c r="B10" s="24"/>
      <c r="C10" s="33"/>
      <c r="D10" s="33"/>
      <c r="E10" s="33"/>
      <c r="F10" s="8"/>
      <c r="G10" s="2"/>
    </row>
    <row r="11" spans="1:7" ht="47.25" x14ac:dyDescent="0.25">
      <c r="A11" s="25" t="s">
        <v>4</v>
      </c>
      <c r="B11" s="17" t="s">
        <v>5</v>
      </c>
      <c r="C11" s="34">
        <v>304958572.83999997</v>
      </c>
      <c r="D11" s="34">
        <v>303428572.30000001</v>
      </c>
      <c r="E11" s="35">
        <f>D11*100/C11</f>
        <v>99.498292333364674</v>
      </c>
      <c r="F11" s="4">
        <v>0</v>
      </c>
      <c r="G11" s="2"/>
    </row>
    <row r="12" spans="1:7" ht="63" x14ac:dyDescent="0.25">
      <c r="A12" s="25" t="s">
        <v>6</v>
      </c>
      <c r="B12" s="17" t="s">
        <v>7</v>
      </c>
      <c r="C12" s="34">
        <v>59500</v>
      </c>
      <c r="D12" s="34">
        <v>55724.62</v>
      </c>
      <c r="E12" s="35">
        <f>D12*100/C12</f>
        <v>93.654823529411772</v>
      </c>
      <c r="F12" s="4">
        <v>0</v>
      </c>
      <c r="G12" s="2"/>
    </row>
    <row r="13" spans="1:7" ht="47.25" x14ac:dyDescent="0.25">
      <c r="A13" s="25" t="s">
        <v>8</v>
      </c>
      <c r="B13" s="17" t="s">
        <v>9</v>
      </c>
      <c r="C13" s="34">
        <v>9429425.5399999991</v>
      </c>
      <c r="D13" s="34">
        <v>9407140.5500000007</v>
      </c>
      <c r="E13" s="35">
        <f>D13*100/C13</f>
        <v>99.763665454428121</v>
      </c>
      <c r="F13" s="4">
        <v>0</v>
      </c>
      <c r="G13" s="2"/>
    </row>
    <row r="14" spans="1:7" ht="78.75" x14ac:dyDescent="0.25">
      <c r="A14" s="25" t="s">
        <v>10</v>
      </c>
      <c r="B14" s="17" t="s">
        <v>11</v>
      </c>
      <c r="C14" s="34">
        <v>3280860.28</v>
      </c>
      <c r="D14" s="34">
        <v>3280167.76</v>
      </c>
      <c r="E14" s="35">
        <f>D14*100/C14</f>
        <v>99.978892121550516</v>
      </c>
      <c r="F14" s="4">
        <v>0</v>
      </c>
      <c r="G14" s="2"/>
    </row>
    <row r="15" spans="1:7" ht="47.25" x14ac:dyDescent="0.25">
      <c r="A15" s="25" t="s">
        <v>12</v>
      </c>
      <c r="B15" s="17" t="s">
        <v>13</v>
      </c>
      <c r="C15" s="34">
        <v>14899519.720000001</v>
      </c>
      <c r="D15" s="34">
        <v>14650797.550000001</v>
      </c>
      <c r="E15" s="35">
        <f>D15*100/C15</f>
        <v>98.330669882827607</v>
      </c>
      <c r="F15" s="4">
        <v>0</v>
      </c>
      <c r="G15" s="2"/>
    </row>
    <row r="16" spans="1:7" ht="63" x14ac:dyDescent="0.25">
      <c r="A16" s="25" t="s">
        <v>14</v>
      </c>
      <c r="B16" s="17" t="s">
        <v>15</v>
      </c>
      <c r="C16" s="34">
        <v>2612318.54</v>
      </c>
      <c r="D16" s="34">
        <v>2607935.1800000002</v>
      </c>
      <c r="E16" s="35">
        <f>D16*100/C16</f>
        <v>99.832204230346278</v>
      </c>
      <c r="F16" s="4">
        <v>0</v>
      </c>
      <c r="G16" s="2"/>
    </row>
    <row r="17" spans="1:7" ht="47.25" x14ac:dyDescent="0.25">
      <c r="A17" s="25" t="s">
        <v>16</v>
      </c>
      <c r="B17" s="17" t="s">
        <v>17</v>
      </c>
      <c r="C17" s="34">
        <v>1000000</v>
      </c>
      <c r="D17" s="34">
        <v>1000000</v>
      </c>
      <c r="E17" s="35">
        <f>D17*100/C17</f>
        <v>100</v>
      </c>
      <c r="F17" s="4">
        <v>0</v>
      </c>
      <c r="G17" s="2"/>
    </row>
    <row r="18" spans="1:7" ht="47.25" x14ac:dyDescent="0.25">
      <c r="A18" s="25" t="s">
        <v>18</v>
      </c>
      <c r="B18" s="17" t="s">
        <v>19</v>
      </c>
      <c r="C18" s="34">
        <v>78329777.540000007</v>
      </c>
      <c r="D18" s="34">
        <v>76222667.069999993</v>
      </c>
      <c r="E18" s="35">
        <f>D18*100/C18</f>
        <v>97.309949630682922</v>
      </c>
      <c r="F18" s="4">
        <v>0</v>
      </c>
      <c r="G18" s="2"/>
    </row>
    <row r="19" spans="1:7" ht="47.25" x14ac:dyDescent="0.25">
      <c r="A19" s="25" t="s">
        <v>20</v>
      </c>
      <c r="B19" s="17" t="s">
        <v>21</v>
      </c>
      <c r="C19" s="34">
        <v>453518.02</v>
      </c>
      <c r="D19" s="34">
        <v>453518.02</v>
      </c>
      <c r="E19" s="35">
        <f>D19*100/C19</f>
        <v>100</v>
      </c>
      <c r="F19" s="4">
        <v>0</v>
      </c>
      <c r="G19" s="2"/>
    </row>
    <row r="20" spans="1:7" ht="63" x14ac:dyDescent="0.25">
      <c r="A20" s="25" t="s">
        <v>22</v>
      </c>
      <c r="B20" s="17" t="s">
        <v>23</v>
      </c>
      <c r="C20" s="34">
        <v>13500</v>
      </c>
      <c r="D20" s="34">
        <v>13500</v>
      </c>
      <c r="E20" s="35">
        <f>D20*100/C20</f>
        <v>100</v>
      </c>
      <c r="F20" s="4">
        <v>0</v>
      </c>
      <c r="G20" s="2"/>
    </row>
    <row r="21" spans="1:7" ht="0.75" customHeight="1" x14ac:dyDescent="0.25">
      <c r="A21" s="25" t="s">
        <v>24</v>
      </c>
      <c r="B21" s="17" t="s">
        <v>25</v>
      </c>
      <c r="C21" s="34">
        <v>0</v>
      </c>
      <c r="D21" s="34">
        <v>0</v>
      </c>
      <c r="E21" s="35" t="e">
        <f>D21*100/C21</f>
        <v>#DIV/0!</v>
      </c>
      <c r="F21" s="4">
        <v>0</v>
      </c>
      <c r="G21" s="2"/>
    </row>
    <row r="22" spans="1:7" ht="47.25" x14ac:dyDescent="0.25">
      <c r="A22" s="25" t="s">
        <v>26</v>
      </c>
      <c r="B22" s="17" t="s">
        <v>27</v>
      </c>
      <c r="C22" s="34">
        <v>3530124.37</v>
      </c>
      <c r="D22" s="34">
        <v>3353820.06</v>
      </c>
      <c r="E22" s="35">
        <f>D22*100/C22</f>
        <v>95.005719586021272</v>
      </c>
      <c r="F22" s="4">
        <v>0</v>
      </c>
      <c r="G22" s="2"/>
    </row>
    <row r="23" spans="1:7" ht="78.75" x14ac:dyDescent="0.25">
      <c r="A23" s="25" t="s">
        <v>28</v>
      </c>
      <c r="B23" s="17" t="s">
        <v>29</v>
      </c>
      <c r="C23" s="34">
        <v>533300</v>
      </c>
      <c r="D23" s="34">
        <v>533296.03</v>
      </c>
      <c r="E23" s="35">
        <f>D23*100/C23</f>
        <v>99.999255578473651</v>
      </c>
      <c r="F23" s="4">
        <v>0</v>
      </c>
      <c r="G23" s="2"/>
    </row>
    <row r="24" spans="1:7" ht="47.25" x14ac:dyDescent="0.25">
      <c r="A24" s="25" t="s">
        <v>30</v>
      </c>
      <c r="B24" s="17" t="s">
        <v>31</v>
      </c>
      <c r="C24" s="34">
        <v>36705588.200000003</v>
      </c>
      <c r="D24" s="34">
        <v>36462724.799999997</v>
      </c>
      <c r="E24" s="35">
        <f>D24*100/C24</f>
        <v>99.33834761432864</v>
      </c>
      <c r="F24" s="4">
        <v>0</v>
      </c>
      <c r="G24" s="2"/>
    </row>
    <row r="25" spans="1:7" ht="63" x14ac:dyDescent="0.25">
      <c r="A25" s="25" t="s">
        <v>32</v>
      </c>
      <c r="B25" s="17" t="s">
        <v>33</v>
      </c>
      <c r="C25" s="34">
        <v>50615444</v>
      </c>
      <c r="D25" s="34">
        <v>50452184.409999996</v>
      </c>
      <c r="E25" s="35">
        <f>D25*100/C25</f>
        <v>99.677451036486019</v>
      </c>
      <c r="F25" s="4">
        <v>0</v>
      </c>
      <c r="G25" s="2"/>
    </row>
    <row r="26" spans="1:7" ht="47.25" x14ac:dyDescent="0.25">
      <c r="A26" s="25" t="s">
        <v>34</v>
      </c>
      <c r="B26" s="17" t="s">
        <v>35</v>
      </c>
      <c r="C26" s="34">
        <v>3374800</v>
      </c>
      <c r="D26" s="34">
        <v>3372798</v>
      </c>
      <c r="E26" s="35">
        <f>D26*100/C26</f>
        <v>99.940677966101688</v>
      </c>
      <c r="F26" s="4">
        <v>0</v>
      </c>
      <c r="G26" s="2"/>
    </row>
    <row r="27" spans="1:7" ht="63" x14ac:dyDescent="0.25">
      <c r="A27" s="25" t="s">
        <v>36</v>
      </c>
      <c r="B27" s="17" t="s">
        <v>37</v>
      </c>
      <c r="C27" s="34">
        <v>2366575.9500000002</v>
      </c>
      <c r="D27" s="34">
        <v>819395.77</v>
      </c>
      <c r="E27" s="35">
        <f>D27*100/C27</f>
        <v>34.623683638803136</v>
      </c>
      <c r="F27" s="4">
        <v>0</v>
      </c>
      <c r="G27" s="2"/>
    </row>
    <row r="28" spans="1:7" ht="21.75" customHeight="1" x14ac:dyDescent="0.25">
      <c r="A28" s="18" t="s">
        <v>38</v>
      </c>
      <c r="B28" s="19"/>
      <c r="C28" s="36">
        <f>SUM(C11:C27)</f>
        <v>512162825</v>
      </c>
      <c r="D28" s="36">
        <f>SUM(D11:D27)</f>
        <v>506114242.12</v>
      </c>
      <c r="E28" s="35">
        <f>D28*100/C28</f>
        <v>98.819011731279019</v>
      </c>
      <c r="F28" s="5">
        <v>0</v>
      </c>
      <c r="G28" s="2"/>
    </row>
    <row r="29" spans="1:7" ht="12.75" customHeight="1" x14ac:dyDescent="0.25">
      <c r="A29" s="16"/>
      <c r="B29" s="16"/>
      <c r="C29" s="30"/>
      <c r="D29" s="30"/>
      <c r="E29" s="30"/>
      <c r="F29" s="2"/>
      <c r="G29" s="2"/>
    </row>
    <row r="30" spans="1:7" ht="51.2" customHeight="1" x14ac:dyDescent="0.25">
      <c r="A30" s="20"/>
      <c r="B30" s="21"/>
      <c r="C30" s="21"/>
      <c r="D30" s="37"/>
      <c r="E30" s="37"/>
      <c r="F30" s="6"/>
      <c r="G30" s="2"/>
    </row>
  </sheetData>
  <mergeCells count="13">
    <mergeCell ref="D9:D10"/>
    <mergeCell ref="E9:E10"/>
    <mergeCell ref="F9:F10"/>
    <mergeCell ref="A3:C3"/>
    <mergeCell ref="A4:C4"/>
    <mergeCell ref="A6:E6"/>
    <mergeCell ref="A7:E7"/>
    <mergeCell ref="A8:F8"/>
    <mergeCell ref="A9:A10"/>
    <mergeCell ref="B9:B10"/>
    <mergeCell ref="A30:C30"/>
    <mergeCell ref="A28:B28"/>
    <mergeCell ref="C9:C10"/>
  </mergeCells>
  <pageMargins left="0.59027779999999996" right="0.59027779999999996" top="0.59027779999999996" bottom="0.59027779999999996" header="0.39374999999999999" footer="0.39374999999999999"/>
  <pageSetup paperSize="9" scale="89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2&lt;/string&gt;&#10;    &lt;string&gt;31.12.2022&lt;/string&gt;&#10;  &lt;/DateInfo&gt;&#10;  &lt;Code&gt;SQUERY_ANAL_ISP_BUDG&lt;/Code&gt;&#10;  &lt;ObjectCode&gt;SQUERY_ANAL_ISP_BUDG&lt;/ObjectCode&gt;&#10;  &lt;DocName&gt;Вариант (новый от 16.01.2019 13_59_57)(Аналитический отчет по исполнению бюджета с произвольной группировкой)&lt;/DocName&gt;&#10;  &lt;VariantName&gt;Вариант (новый от 16.01.2019 13:59:57)&lt;/VariantName&gt;&#10;  &lt;VariantLink&gt;256454013&lt;/VariantLink&gt;&#10;  &lt;SvodReportLink xsi:nil=&quot;true&quot; /&gt;&#10;  &lt;ReportLink&gt;379996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9AE3D922-25CD-4787-9578-85CD4835F9BF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Budget01\Budget_01</dc:creator>
  <cp:lastModifiedBy>Budget_01</cp:lastModifiedBy>
  <cp:lastPrinted>2023-03-15T12:07:56Z</cp:lastPrinted>
  <dcterms:created xsi:type="dcterms:W3CDTF">2023-03-15T11:58:53Z</dcterms:created>
  <dcterms:modified xsi:type="dcterms:W3CDTF">2023-03-15T12:10:05Z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16.01.2019 13_59_57)(Аналитический отчет по исполнению бюджета с произвольной группировкой)</vt:lpwstr>
  </property>
  <property fmtid="{D5CDD505-2E9C-101B-9397-08002B2CF9AE}" pid="3" name="Название отчета">
    <vt:lpwstr>Вариант (новый от 16.01.2019 13_59_57)(9).xlsx</vt:lpwstr>
  </property>
  <property fmtid="{D5CDD505-2E9C-101B-9397-08002B2CF9AE}" pid="4" name="Версия клиента">
    <vt:lpwstr>22.1.31.11211 (.NET 4.0)</vt:lpwstr>
  </property>
  <property fmtid="{D5CDD505-2E9C-101B-9397-08002B2CF9AE}" pid="5" name="Версия базы">
    <vt:lpwstr>22.1.1542.186271029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bks2022r</vt:lpwstr>
  </property>
  <property fmtid="{D5CDD505-2E9C-101B-9397-08002B2CF9AE}" pid="9" name="Пользователь">
    <vt:lpwstr>14дроздова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