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Мои документы\Чеботарь\Budget02\РРО\РРО на 01.01.2023\"/>
    </mc:Choice>
  </mc:AlternateContent>
  <xr:revisionPtr revIDLastSave="0" documentId="13_ncr:1_{7CBF5A16-299D-4DEC-AECE-2B5E5B51E263}" xr6:coauthVersionLast="47" xr6:coauthVersionMax="47" xr10:uidLastSave="{00000000-0000-0000-0000-000000000000}"/>
  <bookViews>
    <workbookView xWindow="-120" yWindow="-120" windowWidth="29040" windowHeight="15840" tabRatio="769" activeTab="1" xr2:uid="{00000000-000D-0000-FFFF-FFFF00000000}"/>
  </bookViews>
  <sheets>
    <sheet name="Субъект" sheetId="2" r:id="rId1"/>
    <sheet name="МО" sheetId="3" r:id="rId2"/>
    <sheet name="Свод" sheetId="4" r:id="rId3"/>
  </sheets>
  <calcPr calcId="191029"/>
</workbook>
</file>

<file path=xl/calcChain.xml><?xml version="1.0" encoding="utf-8"?>
<calcChain xmlns="http://schemas.openxmlformats.org/spreadsheetml/2006/main">
  <c r="BT138" i="3" l="1"/>
  <c r="BT137" i="3" s="1"/>
  <c r="DM22" i="3"/>
  <c r="DH22" i="3"/>
  <c r="DC22" i="3"/>
  <c r="CX22" i="3"/>
  <c r="CS22" i="3"/>
  <c r="CN22" i="3"/>
  <c r="CJ136" i="3"/>
  <c r="CK136" i="3"/>
  <c r="CL136" i="3"/>
  <c r="CM136" i="3"/>
  <c r="CD155" i="3"/>
  <c r="CI165" i="3"/>
  <c r="BT136" i="3" l="1"/>
  <c r="CH165" i="3"/>
  <c r="CG165" i="3"/>
  <c r="CF165" i="3"/>
  <c r="CE165" i="3"/>
  <c r="CD165" i="3"/>
  <c r="CC165" i="3"/>
  <c r="CB165" i="3"/>
  <c r="CA165" i="3"/>
  <c r="BZ165" i="3"/>
  <c r="BY165" i="3"/>
  <c r="BX165" i="3"/>
  <c r="BW165" i="3"/>
  <c r="BV165" i="3"/>
  <c r="BU165" i="3"/>
  <c r="BT165" i="3"/>
  <c r="CI163" i="3"/>
  <c r="CH163" i="3"/>
  <c r="CG163" i="3"/>
  <c r="CF163" i="3"/>
  <c r="CE163" i="3"/>
  <c r="CD163" i="3"/>
  <c r="CC163" i="3"/>
  <c r="CB163" i="3"/>
  <c r="CA163" i="3"/>
  <c r="BZ163" i="3"/>
  <c r="BY163" i="3"/>
  <c r="BX163" i="3"/>
  <c r="BW163" i="3"/>
  <c r="BV163" i="3"/>
  <c r="BU163" i="3"/>
  <c r="BT163" i="3"/>
  <c r="CI162" i="3"/>
  <c r="CH162" i="3"/>
  <c r="CG162" i="3"/>
  <c r="CF162" i="3"/>
  <c r="CE162" i="3"/>
  <c r="CD162" i="3"/>
  <c r="CC162" i="3"/>
  <c r="CB162" i="3"/>
  <c r="CA162" i="3"/>
  <c r="BZ162" i="3"/>
  <c r="BY162" i="3"/>
  <c r="BX162" i="3"/>
  <c r="BW162" i="3"/>
  <c r="BW136" i="3" s="1"/>
  <c r="BV162" i="3"/>
  <c r="BV136" i="3" s="1"/>
  <c r="BU162" i="3"/>
  <c r="BT162" i="3"/>
  <c r="CI155" i="3"/>
  <c r="CH155" i="3"/>
  <c r="CG155" i="3"/>
  <c r="CF155" i="3"/>
  <c r="CE155" i="3"/>
  <c r="CC155" i="3"/>
  <c r="CB155" i="3"/>
  <c r="CA155" i="3"/>
  <c r="BZ155" i="3"/>
  <c r="BY155" i="3"/>
  <c r="BY136" i="3" s="1"/>
  <c r="BX155" i="3"/>
  <c r="BW155" i="3"/>
  <c r="BV155" i="3"/>
  <c r="BU155" i="3"/>
  <c r="BT155" i="3"/>
  <c r="CI146" i="3"/>
  <c r="CH146" i="3"/>
  <c r="CG146" i="3"/>
  <c r="CF146" i="3"/>
  <c r="CE146" i="3"/>
  <c r="CD146" i="3"/>
  <c r="CC146" i="3"/>
  <c r="CB146" i="3"/>
  <c r="CA146" i="3"/>
  <c r="BZ146" i="3"/>
  <c r="BY146" i="3"/>
  <c r="BX146" i="3"/>
  <c r="BW146" i="3"/>
  <c r="BV146" i="3"/>
  <c r="BU146" i="3"/>
  <c r="CI138" i="3"/>
  <c r="CH138" i="3"/>
  <c r="CH137" i="3" s="1"/>
  <c r="CH136" i="3" s="1"/>
  <c r="CG138" i="3"/>
  <c r="CG137" i="3" s="1"/>
  <c r="CG136" i="3" s="1"/>
  <c r="CF138" i="3"/>
  <c r="CF137" i="3" s="1"/>
  <c r="CF136" i="3" s="1"/>
  <c r="CE138" i="3"/>
  <c r="CD138" i="3"/>
  <c r="CD137" i="3" s="1"/>
  <c r="CC138" i="3"/>
  <c r="CC137" i="3" s="1"/>
  <c r="CC136" i="3" s="1"/>
  <c r="CB138" i="3"/>
  <c r="CB137" i="3" s="1"/>
  <c r="CB136" i="3" s="1"/>
  <c r="CA138" i="3"/>
  <c r="BZ138" i="3"/>
  <c r="BY138" i="3"/>
  <c r="BX138" i="3"/>
  <c r="BX137" i="3" s="1"/>
  <c r="BX136" i="3" s="1"/>
  <c r="BW138" i="3"/>
  <c r="BV138" i="3"/>
  <c r="BU138" i="3"/>
  <c r="CI137" i="3"/>
  <c r="CI136" i="3" s="1"/>
  <c r="CE137" i="3"/>
  <c r="CE136" i="3" s="1"/>
  <c r="CA137" i="3"/>
  <c r="BZ137" i="3"/>
  <c r="BW137" i="3"/>
  <c r="BV137" i="3"/>
  <c r="BU137" i="3"/>
  <c r="CA136" i="3"/>
  <c r="BZ136" i="3"/>
  <c r="BU136" i="3"/>
  <c r="BE165" i="3"/>
  <c r="BD165" i="3"/>
  <c r="BC165" i="3"/>
  <c r="BB165" i="3"/>
  <c r="BA165" i="3"/>
  <c r="AZ165" i="3"/>
  <c r="AY165" i="3"/>
  <c r="AX165" i="3"/>
  <c r="AW165" i="3"/>
  <c r="AV165" i="3"/>
  <c r="AU165" i="3"/>
  <c r="BE163" i="3"/>
  <c r="BE162" i="3" s="1"/>
  <c r="BD163" i="3"/>
  <c r="BD162" i="3" s="1"/>
  <c r="BC163" i="3"/>
  <c r="BC162" i="3" s="1"/>
  <c r="BB163" i="3"/>
  <c r="BA163" i="3"/>
  <c r="BA162" i="3" s="1"/>
  <c r="AZ163" i="3"/>
  <c r="AZ162" i="3" s="1"/>
  <c r="AY163" i="3"/>
  <c r="AY162" i="3" s="1"/>
  <c r="AX163" i="3"/>
  <c r="AW163" i="3"/>
  <c r="AW162" i="3" s="1"/>
  <c r="AV163" i="3"/>
  <c r="AV162" i="3" s="1"/>
  <c r="AU163" i="3"/>
  <c r="AU162" i="3" s="1"/>
  <c r="BB162" i="3"/>
  <c r="AX162" i="3"/>
  <c r="BE155" i="3"/>
  <c r="BD155" i="3"/>
  <c r="BC155" i="3"/>
  <c r="BB155" i="3"/>
  <c r="BA155" i="3"/>
  <c r="AZ155" i="3"/>
  <c r="AY155" i="3"/>
  <c r="AX155" i="3"/>
  <c r="AW155" i="3"/>
  <c r="AV155" i="3"/>
  <c r="AU155" i="3"/>
  <c r="BE146" i="3"/>
  <c r="BD146" i="3"/>
  <c r="BC146" i="3"/>
  <c r="BB146" i="3"/>
  <c r="BA146" i="3"/>
  <c r="AZ146" i="3"/>
  <c r="AY146" i="3"/>
  <c r="AX146" i="3"/>
  <c r="AW146" i="3"/>
  <c r="AV146" i="3"/>
  <c r="AU146" i="3"/>
  <c r="BE138" i="3"/>
  <c r="BD138" i="3"/>
  <c r="BD137" i="3" s="1"/>
  <c r="BC138" i="3"/>
  <c r="BC137" i="3" s="1"/>
  <c r="BB138" i="3"/>
  <c r="BA138" i="3"/>
  <c r="BA137" i="3" s="1"/>
  <c r="AZ138" i="3"/>
  <c r="AY138" i="3"/>
  <c r="AY137" i="3" s="1"/>
  <c r="AX138" i="3"/>
  <c r="AW138" i="3"/>
  <c r="AW137" i="3" s="1"/>
  <c r="AV138" i="3"/>
  <c r="AV137" i="3" s="1"/>
  <c r="AU138" i="3"/>
  <c r="BB137" i="3"/>
  <c r="AX137" i="3"/>
  <c r="AP138" i="3"/>
  <c r="AP146" i="3"/>
  <c r="AP155" i="3"/>
  <c r="AP163" i="3"/>
  <c r="AP162" i="3" s="1"/>
  <c r="AP165" i="3"/>
  <c r="CI134" i="3"/>
  <c r="CI132" i="3"/>
  <c r="CI130" i="3"/>
  <c r="CI129" i="3" s="1"/>
  <c r="CI122" i="3"/>
  <c r="CI107" i="3"/>
  <c r="CI106" i="3" s="1"/>
  <c r="AX136" i="3" l="1"/>
  <c r="BB136" i="3"/>
  <c r="CD136" i="3"/>
  <c r="AP136" i="3"/>
  <c r="CS136" i="3" s="1"/>
  <c r="AU136" i="3"/>
  <c r="AY136" i="3"/>
  <c r="BC136" i="3"/>
  <c r="AV136" i="3"/>
  <c r="AZ136" i="3"/>
  <c r="BD136" i="3"/>
  <c r="AW136" i="3"/>
  <c r="BA136" i="3"/>
  <c r="BE136" i="3"/>
  <c r="CI105" i="3"/>
  <c r="CH134" i="3"/>
  <c r="CG134" i="3"/>
  <c r="CF134" i="3"/>
  <c r="CE134" i="3"/>
  <c r="CD134" i="3"/>
  <c r="CC134" i="3"/>
  <c r="CB134" i="3"/>
  <c r="CA134" i="3"/>
  <c r="BZ134" i="3"/>
  <c r="BY134" i="3"/>
  <c r="DM134" i="3" s="1"/>
  <c r="BX134" i="3"/>
  <c r="BW134" i="3"/>
  <c r="BV134" i="3"/>
  <c r="BU134" i="3"/>
  <c r="BT134" i="3"/>
  <c r="DH134" i="3" s="1"/>
  <c r="CH132" i="3"/>
  <c r="CG132" i="3"/>
  <c r="CF132" i="3"/>
  <c r="CE132" i="3"/>
  <c r="CD132" i="3"/>
  <c r="CC132" i="3"/>
  <c r="CB132" i="3"/>
  <c r="CA132" i="3"/>
  <c r="BZ132" i="3"/>
  <c r="BY132" i="3"/>
  <c r="BX132" i="3"/>
  <c r="BW132" i="3"/>
  <c r="BV132" i="3"/>
  <c r="BU132" i="3"/>
  <c r="BT132" i="3"/>
  <c r="DH132" i="3" s="1"/>
  <c r="CH130" i="3"/>
  <c r="CG130" i="3"/>
  <c r="CF130" i="3"/>
  <c r="CE130" i="3"/>
  <c r="CD130" i="3"/>
  <c r="CC130" i="3"/>
  <c r="CB130" i="3"/>
  <c r="CA130" i="3"/>
  <c r="BZ130" i="3"/>
  <c r="BY130" i="3"/>
  <c r="DM130" i="3" s="1"/>
  <c r="BX130" i="3"/>
  <c r="BW130" i="3"/>
  <c r="BV130" i="3"/>
  <c r="BU130" i="3"/>
  <c r="BT130" i="3"/>
  <c r="DH130" i="3" s="1"/>
  <c r="CC129" i="3"/>
  <c r="CH122" i="3"/>
  <c r="CG122" i="3"/>
  <c r="CF122" i="3"/>
  <c r="CE122" i="3"/>
  <c r="CD122" i="3"/>
  <c r="CC122" i="3"/>
  <c r="CB122" i="3"/>
  <c r="CA122" i="3"/>
  <c r="BZ122" i="3"/>
  <c r="BY122" i="3"/>
  <c r="DM122" i="3" s="1"/>
  <c r="BX122" i="3"/>
  <c r="BW122" i="3"/>
  <c r="BV122" i="3"/>
  <c r="BU122" i="3"/>
  <c r="BT122" i="3"/>
  <c r="DH122" i="3" s="1"/>
  <c r="CH107" i="3"/>
  <c r="CH106" i="3" s="1"/>
  <c r="CG107" i="3"/>
  <c r="CG106" i="3" s="1"/>
  <c r="CF107" i="3"/>
  <c r="CF106" i="3" s="1"/>
  <c r="CE107" i="3"/>
  <c r="CE106" i="3" s="1"/>
  <c r="CD107" i="3"/>
  <c r="CD106" i="3" s="1"/>
  <c r="CC107" i="3"/>
  <c r="CB107" i="3"/>
  <c r="CB106" i="3" s="1"/>
  <c r="CA107" i="3"/>
  <c r="CA106" i="3" s="1"/>
  <c r="BZ107" i="3"/>
  <c r="BZ106" i="3" s="1"/>
  <c r="BY107" i="3"/>
  <c r="DM107" i="3" s="1"/>
  <c r="BX107" i="3"/>
  <c r="BX106" i="3" s="1"/>
  <c r="BW107" i="3"/>
  <c r="BW106" i="3" s="1"/>
  <c r="BV107" i="3"/>
  <c r="BV106" i="3" s="1"/>
  <c r="BU107" i="3"/>
  <c r="BT107" i="3"/>
  <c r="DH107" i="3" s="1"/>
  <c r="CC106" i="3"/>
  <c r="BU106" i="3"/>
  <c r="BE134" i="3"/>
  <c r="BD134" i="3"/>
  <c r="BC134" i="3"/>
  <c r="BB134" i="3"/>
  <c r="BA134" i="3"/>
  <c r="AZ134" i="3"/>
  <c r="AY134" i="3"/>
  <c r="AX134" i="3"/>
  <c r="AW134" i="3"/>
  <c r="AV134" i="3"/>
  <c r="AU134" i="3"/>
  <c r="CX134" i="3" s="1"/>
  <c r="BE132" i="3"/>
  <c r="BD132" i="3"/>
  <c r="BC132" i="3"/>
  <c r="BB132" i="3"/>
  <c r="BA132" i="3"/>
  <c r="AZ132" i="3"/>
  <c r="AY132" i="3"/>
  <c r="AX132" i="3"/>
  <c r="AW132" i="3"/>
  <c r="AV132" i="3"/>
  <c r="AU132" i="3"/>
  <c r="CX132" i="3" s="1"/>
  <c r="BE130" i="3"/>
  <c r="BD130" i="3"/>
  <c r="BC130" i="3"/>
  <c r="BC129" i="3" s="1"/>
  <c r="BB130" i="3"/>
  <c r="BA130" i="3"/>
  <c r="AZ130" i="3"/>
  <c r="AY130" i="3"/>
  <c r="AY129" i="3" s="1"/>
  <c r="AX130" i="3"/>
  <c r="AW130" i="3"/>
  <c r="AV130" i="3"/>
  <c r="AU130" i="3"/>
  <c r="BE122" i="3"/>
  <c r="BD122" i="3"/>
  <c r="BC122" i="3"/>
  <c r="BB122" i="3"/>
  <c r="BA122" i="3"/>
  <c r="AZ122" i="3"/>
  <c r="AY122" i="3"/>
  <c r="AX122" i="3"/>
  <c r="AW122" i="3"/>
  <c r="AV122" i="3"/>
  <c r="AU122" i="3"/>
  <c r="CX122" i="3" s="1"/>
  <c r="BE107" i="3"/>
  <c r="BE106" i="3" s="1"/>
  <c r="BD107" i="3"/>
  <c r="BD106" i="3" s="1"/>
  <c r="BC107" i="3"/>
  <c r="BC106" i="3" s="1"/>
  <c r="BB107" i="3"/>
  <c r="BB106" i="3" s="1"/>
  <c r="BA107" i="3"/>
  <c r="BA106" i="3" s="1"/>
  <c r="AZ107" i="3"/>
  <c r="AY107" i="3"/>
  <c r="AY106" i="3" s="1"/>
  <c r="AX107" i="3"/>
  <c r="AX106" i="3" s="1"/>
  <c r="AW107" i="3"/>
  <c r="AW106" i="3" s="1"/>
  <c r="AV107" i="3"/>
  <c r="AV106" i="3" s="1"/>
  <c r="AU107" i="3"/>
  <c r="AU106" i="3" s="1"/>
  <c r="AZ106" i="3"/>
  <c r="AP107" i="3"/>
  <c r="AP106" i="3" s="1"/>
  <c r="AP122" i="3"/>
  <c r="CS122" i="3" s="1"/>
  <c r="AP130" i="3"/>
  <c r="AP132" i="3"/>
  <c r="AP134" i="3"/>
  <c r="DL23" i="3"/>
  <c r="DK23" i="3"/>
  <c r="DJ23" i="3"/>
  <c r="DI23" i="3"/>
  <c r="DG23" i="3"/>
  <c r="DF23" i="3"/>
  <c r="DE23" i="3"/>
  <c r="DD23" i="3"/>
  <c r="DB23" i="3"/>
  <c r="DA23" i="3"/>
  <c r="CZ23" i="3"/>
  <c r="CY23" i="3"/>
  <c r="CW23" i="3"/>
  <c r="CV23" i="3"/>
  <c r="CU23" i="3"/>
  <c r="CT23" i="3"/>
  <c r="CR23" i="3"/>
  <c r="CQ23" i="3"/>
  <c r="CP23" i="3"/>
  <c r="CO23" i="3"/>
  <c r="CM23" i="3"/>
  <c r="CL23" i="3"/>
  <c r="CK23" i="3"/>
  <c r="CJ23" i="3"/>
  <c r="BS23" i="3"/>
  <c r="BR23" i="3"/>
  <c r="BQ23" i="3"/>
  <c r="BP23" i="3"/>
  <c r="BO23" i="3"/>
  <c r="BN23" i="3"/>
  <c r="BM23" i="3"/>
  <c r="BL23" i="3"/>
  <c r="BK23" i="3"/>
  <c r="DC23" i="3" s="1"/>
  <c r="BJ23" i="3"/>
  <c r="BI23" i="3"/>
  <c r="BH23" i="3"/>
  <c r="BG23" i="3"/>
  <c r="BF23" i="3"/>
  <c r="AT23" i="3"/>
  <c r="AS23" i="3"/>
  <c r="AR23" i="3"/>
  <c r="AQ23" i="3"/>
  <c r="AO23" i="3"/>
  <c r="AN23" i="3"/>
  <c r="AM23" i="3"/>
  <c r="AL23" i="3"/>
  <c r="AK23" i="3"/>
  <c r="AJ23" i="3"/>
  <c r="AI23" i="3"/>
  <c r="AH23" i="3"/>
  <c r="AG23" i="3"/>
  <c r="CN23" i="3" s="1"/>
  <c r="AF23" i="3"/>
  <c r="AZ97" i="3"/>
  <c r="BE97" i="3"/>
  <c r="CI63" i="3"/>
  <c r="CD63" i="3"/>
  <c r="BY63" i="3"/>
  <c r="DM63" i="3" s="1"/>
  <c r="AV63" i="3"/>
  <c r="AW63" i="3"/>
  <c r="AX63" i="3"/>
  <c r="AY63" i="3"/>
  <c r="AZ63" i="3"/>
  <c r="BA63" i="3"/>
  <c r="BB63" i="3"/>
  <c r="BC63" i="3"/>
  <c r="BD63" i="3"/>
  <c r="BE63" i="3"/>
  <c r="AP63" i="3"/>
  <c r="CS63" i="3" s="1"/>
  <c r="AU63" i="3"/>
  <c r="CX63" i="3" s="1"/>
  <c r="AU97" i="3"/>
  <c r="AU88" i="3"/>
  <c r="AU87" i="3" s="1"/>
  <c r="CX87" i="3" s="1"/>
  <c r="BX62" i="3"/>
  <c r="BW62" i="3"/>
  <c r="BV62" i="3"/>
  <c r="BU62" i="3"/>
  <c r="BT48" i="3"/>
  <c r="DH48" i="3" s="1"/>
  <c r="CN25" i="3"/>
  <c r="DC25" i="3"/>
  <c r="CN26" i="3"/>
  <c r="DC26" i="3"/>
  <c r="CN27" i="3"/>
  <c r="CS27" i="3"/>
  <c r="CX27" i="3"/>
  <c r="DC27" i="3"/>
  <c r="DH27" i="3"/>
  <c r="DM27" i="3"/>
  <c r="CN28" i="3"/>
  <c r="CS28" i="3"/>
  <c r="CX28" i="3"/>
  <c r="DC28" i="3"/>
  <c r="DH28" i="3"/>
  <c r="DM28" i="3"/>
  <c r="CN29" i="3"/>
  <c r="CS29" i="3"/>
  <c r="CX29" i="3"/>
  <c r="DC29" i="3"/>
  <c r="DH29" i="3"/>
  <c r="DM29" i="3"/>
  <c r="CN30" i="3"/>
  <c r="CS30" i="3"/>
  <c r="CX30" i="3"/>
  <c r="DC30" i="3"/>
  <c r="DH30" i="3"/>
  <c r="DM30" i="3"/>
  <c r="CN31" i="3"/>
  <c r="CS31" i="3"/>
  <c r="CX31" i="3"/>
  <c r="DC31" i="3"/>
  <c r="DH31" i="3"/>
  <c r="DM31" i="3"/>
  <c r="CN32" i="3"/>
  <c r="CS32" i="3"/>
  <c r="CX32" i="3"/>
  <c r="DC32" i="3"/>
  <c r="DH32" i="3"/>
  <c r="DM32" i="3"/>
  <c r="CN33" i="3"/>
  <c r="CS33" i="3"/>
  <c r="CX33" i="3"/>
  <c r="DC33" i="3"/>
  <c r="DH33" i="3"/>
  <c r="DM33" i="3"/>
  <c r="CN34" i="3"/>
  <c r="CS34" i="3"/>
  <c r="CX34" i="3"/>
  <c r="DC34" i="3"/>
  <c r="DH34" i="3"/>
  <c r="DM34" i="3"/>
  <c r="CN35" i="3"/>
  <c r="CS35" i="3"/>
  <c r="CX35" i="3"/>
  <c r="DC35" i="3"/>
  <c r="DH35" i="3"/>
  <c r="DM35" i="3"/>
  <c r="CN36" i="3"/>
  <c r="CS36" i="3"/>
  <c r="CX36" i="3"/>
  <c r="DC36" i="3"/>
  <c r="DH36" i="3"/>
  <c r="DM36" i="3"/>
  <c r="CN37" i="3"/>
  <c r="CS37" i="3"/>
  <c r="CX37" i="3"/>
  <c r="DC37" i="3"/>
  <c r="DH37" i="3"/>
  <c r="DM37" i="3"/>
  <c r="CN38" i="3"/>
  <c r="CS38" i="3"/>
  <c r="CX38" i="3"/>
  <c r="DC38" i="3"/>
  <c r="DH38" i="3"/>
  <c r="DM38" i="3"/>
  <c r="CN39" i="3"/>
  <c r="CS39" i="3"/>
  <c r="CX39" i="3"/>
  <c r="DC39" i="3"/>
  <c r="DH39" i="3"/>
  <c r="DM39" i="3"/>
  <c r="CN40" i="3"/>
  <c r="CS40" i="3"/>
  <c r="CX40" i="3"/>
  <c r="DC40" i="3"/>
  <c r="DH40" i="3"/>
  <c r="DM40" i="3"/>
  <c r="CN41" i="3"/>
  <c r="CS41" i="3"/>
  <c r="CX41" i="3"/>
  <c r="DC41" i="3"/>
  <c r="DH41" i="3"/>
  <c r="DM41" i="3"/>
  <c r="CN42" i="3"/>
  <c r="CS42" i="3"/>
  <c r="CX42" i="3"/>
  <c r="DC42" i="3"/>
  <c r="DH42" i="3"/>
  <c r="DM42" i="3"/>
  <c r="CN43" i="3"/>
  <c r="CS43" i="3"/>
  <c r="CX43" i="3"/>
  <c r="DC43" i="3"/>
  <c r="DH43" i="3"/>
  <c r="DM43" i="3"/>
  <c r="CN44" i="3"/>
  <c r="CS44" i="3"/>
  <c r="CX44" i="3"/>
  <c r="DC44" i="3"/>
  <c r="DH44" i="3"/>
  <c r="DM44" i="3"/>
  <c r="CN45" i="3"/>
  <c r="CS45" i="3"/>
  <c r="CX45" i="3"/>
  <c r="DC45" i="3"/>
  <c r="DH45" i="3"/>
  <c r="DM45" i="3"/>
  <c r="CN46" i="3"/>
  <c r="CS46" i="3"/>
  <c r="CX46" i="3"/>
  <c r="DC46" i="3"/>
  <c r="DH46" i="3"/>
  <c r="DM46" i="3"/>
  <c r="CN47" i="3"/>
  <c r="CS47" i="3"/>
  <c r="CX47" i="3"/>
  <c r="DC47" i="3"/>
  <c r="DH47" i="3"/>
  <c r="DM47" i="3"/>
  <c r="CN48" i="3"/>
  <c r="DC48" i="3"/>
  <c r="CN49" i="3"/>
  <c r="CS49" i="3"/>
  <c r="CX49" i="3"/>
  <c r="DC49" i="3"/>
  <c r="DH49" i="3"/>
  <c r="DM49" i="3"/>
  <c r="CN50" i="3"/>
  <c r="CS50" i="3"/>
  <c r="CX50" i="3"/>
  <c r="DC50" i="3"/>
  <c r="DH50" i="3"/>
  <c r="DM50" i="3"/>
  <c r="CN51" i="3"/>
  <c r="CS51" i="3"/>
  <c r="CX51" i="3"/>
  <c r="DC51" i="3"/>
  <c r="DH51" i="3"/>
  <c r="DM51" i="3"/>
  <c r="CN52" i="3"/>
  <c r="CS52" i="3"/>
  <c r="CX52" i="3"/>
  <c r="DC52" i="3"/>
  <c r="DH52" i="3"/>
  <c r="DM52" i="3"/>
  <c r="CN53" i="3"/>
  <c r="CS53" i="3"/>
  <c r="CX53" i="3"/>
  <c r="DC53" i="3"/>
  <c r="DH53" i="3"/>
  <c r="DM53" i="3"/>
  <c r="CN54" i="3"/>
  <c r="CS54" i="3"/>
  <c r="CX54" i="3"/>
  <c r="DC54" i="3"/>
  <c r="DH54" i="3"/>
  <c r="DM54" i="3"/>
  <c r="CN55" i="3"/>
  <c r="CS55" i="3"/>
  <c r="CX55" i="3"/>
  <c r="DC55" i="3"/>
  <c r="DH55" i="3"/>
  <c r="DM55" i="3"/>
  <c r="CN56" i="3"/>
  <c r="CS56" i="3"/>
  <c r="CX56" i="3"/>
  <c r="DC56" i="3"/>
  <c r="DH56" i="3"/>
  <c r="DM56" i="3"/>
  <c r="CN57" i="3"/>
  <c r="CS57" i="3"/>
  <c r="CX57" i="3"/>
  <c r="DC57" i="3"/>
  <c r="DH57" i="3"/>
  <c r="DM57" i="3"/>
  <c r="CN58" i="3"/>
  <c r="CS58" i="3"/>
  <c r="CX58" i="3"/>
  <c r="DC58" i="3"/>
  <c r="DH58" i="3"/>
  <c r="DM58" i="3"/>
  <c r="CN59" i="3"/>
  <c r="DC59" i="3"/>
  <c r="CN60" i="3"/>
  <c r="DC60" i="3"/>
  <c r="CN61" i="3"/>
  <c r="CS61" i="3"/>
  <c r="CX61" i="3"/>
  <c r="DC61" i="3"/>
  <c r="DH61" i="3"/>
  <c r="DM61" i="3"/>
  <c r="CN62" i="3"/>
  <c r="CS62" i="3"/>
  <c r="DC62" i="3"/>
  <c r="CN63" i="3"/>
  <c r="DC63" i="3"/>
  <c r="DH63" i="3"/>
  <c r="CN64" i="3"/>
  <c r="CS64" i="3"/>
  <c r="CX64" i="3"/>
  <c r="DC64" i="3"/>
  <c r="DH64" i="3"/>
  <c r="DM64" i="3"/>
  <c r="CN65" i="3"/>
  <c r="CS65" i="3"/>
  <c r="CX65" i="3"/>
  <c r="DC65" i="3"/>
  <c r="DH65" i="3"/>
  <c r="DM65" i="3"/>
  <c r="CN66" i="3"/>
  <c r="DC66" i="3"/>
  <c r="CN67" i="3"/>
  <c r="CS67" i="3"/>
  <c r="CX67" i="3"/>
  <c r="DC67" i="3"/>
  <c r="DH67" i="3"/>
  <c r="DM67" i="3"/>
  <c r="CN68" i="3"/>
  <c r="CS68" i="3"/>
  <c r="CX68" i="3"/>
  <c r="DC68" i="3"/>
  <c r="DH68" i="3"/>
  <c r="DM68" i="3"/>
  <c r="CN69" i="3"/>
  <c r="CS69" i="3"/>
  <c r="CX69" i="3"/>
  <c r="DC69" i="3"/>
  <c r="DH69" i="3"/>
  <c r="DM69" i="3"/>
  <c r="CN70" i="3"/>
  <c r="CS70" i="3"/>
  <c r="CX70" i="3"/>
  <c r="DC70" i="3"/>
  <c r="DH70" i="3"/>
  <c r="DM70" i="3"/>
  <c r="CN71" i="3"/>
  <c r="CS71" i="3"/>
  <c r="CX71" i="3"/>
  <c r="DC71" i="3"/>
  <c r="DH71" i="3"/>
  <c r="DM71" i="3"/>
  <c r="CN72" i="3"/>
  <c r="CS72" i="3"/>
  <c r="CX72" i="3"/>
  <c r="DC72" i="3"/>
  <c r="DH72" i="3"/>
  <c r="DM72" i="3"/>
  <c r="CN73" i="3"/>
  <c r="CS73" i="3"/>
  <c r="CX73" i="3"/>
  <c r="DC73" i="3"/>
  <c r="DH73" i="3"/>
  <c r="DM73" i="3"/>
  <c r="CN74" i="3"/>
  <c r="CS74" i="3"/>
  <c r="CX74" i="3"/>
  <c r="DC74" i="3"/>
  <c r="DH74" i="3"/>
  <c r="DM74" i="3"/>
  <c r="CN75" i="3"/>
  <c r="CS75" i="3"/>
  <c r="CX75" i="3"/>
  <c r="DC75" i="3"/>
  <c r="DH75" i="3"/>
  <c r="DM75" i="3"/>
  <c r="CN76" i="3"/>
  <c r="CS76" i="3"/>
  <c r="CX76" i="3"/>
  <c r="DC76" i="3"/>
  <c r="DH76" i="3"/>
  <c r="DM76" i="3"/>
  <c r="CN77" i="3"/>
  <c r="CS77" i="3"/>
  <c r="CX77" i="3"/>
  <c r="DC77" i="3"/>
  <c r="DH77" i="3"/>
  <c r="DM77" i="3"/>
  <c r="CN78" i="3"/>
  <c r="CS78" i="3"/>
  <c r="CX78" i="3"/>
  <c r="DC78" i="3"/>
  <c r="DH78" i="3"/>
  <c r="DM78" i="3"/>
  <c r="CN79" i="3"/>
  <c r="CS79" i="3"/>
  <c r="CX79" i="3"/>
  <c r="DC79" i="3"/>
  <c r="DH79" i="3"/>
  <c r="DM79" i="3"/>
  <c r="CN80" i="3"/>
  <c r="CS80" i="3"/>
  <c r="CX80" i="3"/>
  <c r="DC80" i="3"/>
  <c r="DH80" i="3"/>
  <c r="DM80" i="3"/>
  <c r="CN81" i="3"/>
  <c r="DC81" i="3"/>
  <c r="CN82" i="3"/>
  <c r="CS82" i="3"/>
  <c r="CX82" i="3"/>
  <c r="DC82" i="3"/>
  <c r="DH82" i="3"/>
  <c r="DM82" i="3"/>
  <c r="CN83" i="3"/>
  <c r="CS83" i="3"/>
  <c r="CX83" i="3"/>
  <c r="DC83" i="3"/>
  <c r="DH83" i="3"/>
  <c r="DM83" i="3"/>
  <c r="CN84" i="3"/>
  <c r="DC84" i="3"/>
  <c r="CN85" i="3"/>
  <c r="DC85" i="3"/>
  <c r="CN86" i="3"/>
  <c r="CS86" i="3"/>
  <c r="CX86" i="3"/>
  <c r="DC86" i="3"/>
  <c r="DH86" i="3"/>
  <c r="DM86" i="3"/>
  <c r="CN87" i="3"/>
  <c r="DC87" i="3"/>
  <c r="CN88" i="3"/>
  <c r="DC88" i="3"/>
  <c r="CN89" i="3"/>
  <c r="CS89" i="3"/>
  <c r="CX89" i="3"/>
  <c r="DC89" i="3"/>
  <c r="DH89" i="3"/>
  <c r="DM89" i="3"/>
  <c r="CN90" i="3"/>
  <c r="CS90" i="3"/>
  <c r="CX90" i="3"/>
  <c r="DC90" i="3"/>
  <c r="DH90" i="3"/>
  <c r="DM90" i="3"/>
  <c r="CN91" i="3"/>
  <c r="CS91" i="3"/>
  <c r="CX91" i="3"/>
  <c r="DC91" i="3"/>
  <c r="DH91" i="3"/>
  <c r="DM91" i="3"/>
  <c r="CN92" i="3"/>
  <c r="CS92" i="3"/>
  <c r="CX92" i="3"/>
  <c r="DC92" i="3"/>
  <c r="DH92" i="3"/>
  <c r="DM92" i="3"/>
  <c r="CN93" i="3"/>
  <c r="CS93" i="3"/>
  <c r="CX93" i="3"/>
  <c r="DC93" i="3"/>
  <c r="DH93" i="3"/>
  <c r="DM93" i="3"/>
  <c r="CN94" i="3"/>
  <c r="CS94" i="3"/>
  <c r="CX94" i="3"/>
  <c r="DC94" i="3"/>
  <c r="DH94" i="3"/>
  <c r="DM94" i="3"/>
  <c r="CN95" i="3"/>
  <c r="CS95" i="3"/>
  <c r="CX95" i="3"/>
  <c r="DC95" i="3"/>
  <c r="DH95" i="3"/>
  <c r="DM95" i="3"/>
  <c r="CN96" i="3"/>
  <c r="DC96" i="3"/>
  <c r="CN97" i="3"/>
  <c r="DC97" i="3"/>
  <c r="CN98" i="3"/>
  <c r="CS98" i="3"/>
  <c r="CX98" i="3"/>
  <c r="DC98" i="3"/>
  <c r="DH98" i="3"/>
  <c r="DM98" i="3"/>
  <c r="CN99" i="3"/>
  <c r="DC99" i="3"/>
  <c r="CN100" i="3"/>
  <c r="CS100" i="3"/>
  <c r="CX100" i="3"/>
  <c r="DC100" i="3"/>
  <c r="DH100" i="3"/>
  <c r="DM100" i="3"/>
  <c r="CN101" i="3"/>
  <c r="CS101" i="3"/>
  <c r="CX101" i="3"/>
  <c r="DC101" i="3"/>
  <c r="DH101" i="3"/>
  <c r="DM101" i="3"/>
  <c r="CN102" i="3"/>
  <c r="CS102" i="3"/>
  <c r="CX102" i="3"/>
  <c r="DC102" i="3"/>
  <c r="DH102" i="3"/>
  <c r="DM102" i="3"/>
  <c r="CN103" i="3"/>
  <c r="CS103" i="3"/>
  <c r="DC103" i="3"/>
  <c r="DH103" i="3"/>
  <c r="CN104" i="3"/>
  <c r="CS104" i="3"/>
  <c r="CX104" i="3"/>
  <c r="DC104" i="3"/>
  <c r="DH104" i="3"/>
  <c r="DM104" i="3"/>
  <c r="CN105" i="3"/>
  <c r="DC105" i="3"/>
  <c r="CN106" i="3"/>
  <c r="DC106" i="3"/>
  <c r="CN107" i="3"/>
  <c r="DC107" i="3"/>
  <c r="CN108" i="3"/>
  <c r="CS108" i="3"/>
  <c r="CX108" i="3"/>
  <c r="DC108" i="3"/>
  <c r="DH108" i="3"/>
  <c r="DM108" i="3"/>
  <c r="CN109" i="3"/>
  <c r="CS109" i="3"/>
  <c r="CX109" i="3"/>
  <c r="DC109" i="3"/>
  <c r="DH109" i="3"/>
  <c r="DM109" i="3"/>
  <c r="CN110" i="3"/>
  <c r="CS110" i="3"/>
  <c r="CX110" i="3"/>
  <c r="DC110" i="3"/>
  <c r="DH110" i="3"/>
  <c r="DM110" i="3"/>
  <c r="CN111" i="3"/>
  <c r="CS111" i="3"/>
  <c r="CX111" i="3"/>
  <c r="DC111" i="3"/>
  <c r="DH111" i="3"/>
  <c r="DM111" i="3"/>
  <c r="CN112" i="3"/>
  <c r="CS112" i="3"/>
  <c r="CX112" i="3"/>
  <c r="DC112" i="3"/>
  <c r="DH112" i="3"/>
  <c r="DM112" i="3"/>
  <c r="CN113" i="3"/>
  <c r="CS113" i="3"/>
  <c r="CX113" i="3"/>
  <c r="DC113" i="3"/>
  <c r="DH113" i="3"/>
  <c r="DM113" i="3"/>
  <c r="CN114" i="3"/>
  <c r="CS114" i="3"/>
  <c r="CX114" i="3"/>
  <c r="DC114" i="3"/>
  <c r="DH114" i="3"/>
  <c r="DM114" i="3"/>
  <c r="CN115" i="3"/>
  <c r="CS115" i="3"/>
  <c r="CX115" i="3"/>
  <c r="DC115" i="3"/>
  <c r="DH115" i="3"/>
  <c r="DM115" i="3"/>
  <c r="CN116" i="3"/>
  <c r="CS116" i="3"/>
  <c r="CX116" i="3"/>
  <c r="DC116" i="3"/>
  <c r="DH116" i="3"/>
  <c r="DM116" i="3"/>
  <c r="CN117" i="3"/>
  <c r="CS117" i="3"/>
  <c r="CX117" i="3"/>
  <c r="DC117" i="3"/>
  <c r="DH117" i="3"/>
  <c r="DM117" i="3"/>
  <c r="CN118" i="3"/>
  <c r="CS118" i="3"/>
  <c r="CX118" i="3"/>
  <c r="DC118" i="3"/>
  <c r="DH118" i="3"/>
  <c r="DM118" i="3"/>
  <c r="CN119" i="3"/>
  <c r="CS119" i="3"/>
  <c r="CX119" i="3"/>
  <c r="DC119" i="3"/>
  <c r="DH119" i="3"/>
  <c r="DM119" i="3"/>
  <c r="CN120" i="3"/>
  <c r="CS120" i="3"/>
  <c r="CX120" i="3"/>
  <c r="DC120" i="3"/>
  <c r="DH120" i="3"/>
  <c r="DM120" i="3"/>
  <c r="CN121" i="3"/>
  <c r="CS121" i="3"/>
  <c r="CX121" i="3"/>
  <c r="DC121" i="3"/>
  <c r="DH121" i="3"/>
  <c r="DM121" i="3"/>
  <c r="CN122" i="3"/>
  <c r="DC122" i="3"/>
  <c r="CN123" i="3"/>
  <c r="CS123" i="3"/>
  <c r="CX123" i="3"/>
  <c r="DC123" i="3"/>
  <c r="DH123" i="3"/>
  <c r="DM123" i="3"/>
  <c r="CN124" i="3"/>
  <c r="CS124" i="3"/>
  <c r="CX124" i="3"/>
  <c r="DC124" i="3"/>
  <c r="DH124" i="3"/>
  <c r="DM124" i="3"/>
  <c r="CN125" i="3"/>
  <c r="CS125" i="3"/>
  <c r="CX125" i="3"/>
  <c r="DC125" i="3"/>
  <c r="DH125" i="3"/>
  <c r="DM125" i="3"/>
  <c r="CN126" i="3"/>
  <c r="CS126" i="3"/>
  <c r="CX126" i="3"/>
  <c r="DC126" i="3"/>
  <c r="DH126" i="3"/>
  <c r="DM126" i="3"/>
  <c r="CN127" i="3"/>
  <c r="CS127" i="3"/>
  <c r="CX127" i="3"/>
  <c r="DC127" i="3"/>
  <c r="DH127" i="3"/>
  <c r="DM127" i="3"/>
  <c r="CN128" i="3"/>
  <c r="CS128" i="3"/>
  <c r="CX128" i="3"/>
  <c r="DC128" i="3"/>
  <c r="DH128" i="3"/>
  <c r="DM128" i="3"/>
  <c r="CN129" i="3"/>
  <c r="DC129" i="3"/>
  <c r="CN130" i="3"/>
  <c r="CS130" i="3"/>
  <c r="CX130" i="3"/>
  <c r="DC130" i="3"/>
  <c r="CN131" i="3"/>
  <c r="CS131" i="3"/>
  <c r="CX131" i="3"/>
  <c r="DC131" i="3"/>
  <c r="DH131" i="3"/>
  <c r="DM131" i="3"/>
  <c r="CN132" i="3"/>
  <c r="CS132" i="3"/>
  <c r="DC132" i="3"/>
  <c r="DM132" i="3"/>
  <c r="CN133" i="3"/>
  <c r="CS133" i="3"/>
  <c r="CX133" i="3"/>
  <c r="DC133" i="3"/>
  <c r="DH133" i="3"/>
  <c r="DM133" i="3"/>
  <c r="CN134" i="3"/>
  <c r="CS134" i="3"/>
  <c r="DC134" i="3"/>
  <c r="CN135" i="3"/>
  <c r="CS135" i="3"/>
  <c r="CX135" i="3"/>
  <c r="DC135" i="3"/>
  <c r="DH135" i="3"/>
  <c r="DM135" i="3"/>
  <c r="CN136" i="3"/>
  <c r="CX136" i="3"/>
  <c r="DC136" i="3"/>
  <c r="DH136" i="3"/>
  <c r="DM136" i="3"/>
  <c r="CN137" i="3"/>
  <c r="CS137" i="3"/>
  <c r="CX137" i="3"/>
  <c r="DC137" i="3"/>
  <c r="DH137" i="3"/>
  <c r="DM137" i="3"/>
  <c r="CN138" i="3"/>
  <c r="CS138" i="3"/>
  <c r="CX138" i="3"/>
  <c r="DC138" i="3"/>
  <c r="DH138" i="3"/>
  <c r="DM138" i="3"/>
  <c r="CN139" i="3"/>
  <c r="CS139" i="3"/>
  <c r="CX139" i="3"/>
  <c r="DC139" i="3"/>
  <c r="DH139" i="3"/>
  <c r="DM139" i="3"/>
  <c r="CN140" i="3"/>
  <c r="CS140" i="3"/>
  <c r="CX140" i="3"/>
  <c r="DC140" i="3"/>
  <c r="DH140" i="3"/>
  <c r="DM140" i="3"/>
  <c r="CN141" i="3"/>
  <c r="CS141" i="3"/>
  <c r="CX141" i="3"/>
  <c r="DC141" i="3"/>
  <c r="DH141" i="3"/>
  <c r="DM141" i="3"/>
  <c r="CN142" i="3"/>
  <c r="CS142" i="3"/>
  <c r="CX142" i="3"/>
  <c r="DC142" i="3"/>
  <c r="DH142" i="3"/>
  <c r="DM142" i="3"/>
  <c r="CN143" i="3"/>
  <c r="CS143" i="3"/>
  <c r="CX143" i="3"/>
  <c r="DC143" i="3"/>
  <c r="DH143" i="3"/>
  <c r="DM143" i="3"/>
  <c r="CN144" i="3"/>
  <c r="CS144" i="3"/>
  <c r="CX144" i="3"/>
  <c r="DC144" i="3"/>
  <c r="DH144" i="3"/>
  <c r="DM144" i="3"/>
  <c r="CN145" i="3"/>
  <c r="CS145" i="3"/>
  <c r="CX145" i="3"/>
  <c r="DC145" i="3"/>
  <c r="DH145" i="3"/>
  <c r="DM145" i="3"/>
  <c r="CN146" i="3"/>
  <c r="CS146" i="3"/>
  <c r="CX146" i="3"/>
  <c r="DC146" i="3"/>
  <c r="DH146" i="3"/>
  <c r="DM146" i="3"/>
  <c r="CN147" i="3"/>
  <c r="CS147" i="3"/>
  <c r="CX147" i="3"/>
  <c r="DC147" i="3"/>
  <c r="DH147" i="3"/>
  <c r="DM147" i="3"/>
  <c r="CN148" i="3"/>
  <c r="CS148" i="3"/>
  <c r="CX148" i="3"/>
  <c r="DC148" i="3"/>
  <c r="DH148" i="3"/>
  <c r="DM148" i="3"/>
  <c r="CN149" i="3"/>
  <c r="CS149" i="3"/>
  <c r="CX149" i="3"/>
  <c r="DC149" i="3"/>
  <c r="DH149" i="3"/>
  <c r="DM149" i="3"/>
  <c r="CN150" i="3"/>
  <c r="CS150" i="3"/>
  <c r="CX150" i="3"/>
  <c r="DC150" i="3"/>
  <c r="DH150" i="3"/>
  <c r="DM150" i="3"/>
  <c r="CN151" i="3"/>
  <c r="CS151" i="3"/>
  <c r="CX151" i="3"/>
  <c r="DC151" i="3"/>
  <c r="DH151" i="3"/>
  <c r="DM151" i="3"/>
  <c r="CN152" i="3"/>
  <c r="CS152" i="3"/>
  <c r="CX152" i="3"/>
  <c r="DC152" i="3"/>
  <c r="DH152" i="3"/>
  <c r="DM152" i="3"/>
  <c r="CN153" i="3"/>
  <c r="CS153" i="3"/>
  <c r="CX153" i="3"/>
  <c r="DC153" i="3"/>
  <c r="DH153" i="3"/>
  <c r="DM153" i="3"/>
  <c r="CN154" i="3"/>
  <c r="CS154" i="3"/>
  <c r="CX154" i="3"/>
  <c r="DC154" i="3"/>
  <c r="DH154" i="3"/>
  <c r="DM154" i="3"/>
  <c r="CN155" i="3"/>
  <c r="CS155" i="3"/>
  <c r="CX155" i="3"/>
  <c r="DC155" i="3"/>
  <c r="DH155" i="3"/>
  <c r="DM155" i="3"/>
  <c r="CN156" i="3"/>
  <c r="CS156" i="3"/>
  <c r="CX156" i="3"/>
  <c r="DC156" i="3"/>
  <c r="DH156" i="3"/>
  <c r="DM156" i="3"/>
  <c r="CN157" i="3"/>
  <c r="CS157" i="3"/>
  <c r="CX157" i="3"/>
  <c r="DC157" i="3"/>
  <c r="DH157" i="3"/>
  <c r="DM157" i="3"/>
  <c r="CN158" i="3"/>
  <c r="CS158" i="3"/>
  <c r="CX158" i="3"/>
  <c r="DC158" i="3"/>
  <c r="DH158" i="3"/>
  <c r="DM158" i="3"/>
  <c r="CN159" i="3"/>
  <c r="CS159" i="3"/>
  <c r="CX159" i="3"/>
  <c r="DC159" i="3"/>
  <c r="DH159" i="3"/>
  <c r="DM159" i="3"/>
  <c r="CN160" i="3"/>
  <c r="CS160" i="3"/>
  <c r="CX160" i="3"/>
  <c r="DC160" i="3"/>
  <c r="DH160" i="3"/>
  <c r="DM160" i="3"/>
  <c r="CN161" i="3"/>
  <c r="CS161" i="3"/>
  <c r="CX161" i="3"/>
  <c r="DC161" i="3"/>
  <c r="DH161" i="3"/>
  <c r="DM161" i="3"/>
  <c r="CN162" i="3"/>
  <c r="CS162" i="3"/>
  <c r="CX162" i="3"/>
  <c r="DC162" i="3"/>
  <c r="DH162" i="3"/>
  <c r="DM162" i="3"/>
  <c r="CN163" i="3"/>
  <c r="CS163" i="3"/>
  <c r="CX163" i="3"/>
  <c r="DC163" i="3"/>
  <c r="DH163" i="3"/>
  <c r="DM163" i="3"/>
  <c r="CN164" i="3"/>
  <c r="CS164" i="3"/>
  <c r="CX164" i="3"/>
  <c r="DC164" i="3"/>
  <c r="DH164" i="3"/>
  <c r="DM164" i="3"/>
  <c r="CN165" i="3"/>
  <c r="CS165" i="3"/>
  <c r="CX165" i="3"/>
  <c r="DC165" i="3"/>
  <c r="DH165" i="3"/>
  <c r="DM165" i="3"/>
  <c r="CN166" i="3"/>
  <c r="CS166" i="3"/>
  <c r="CX166" i="3"/>
  <c r="DC166" i="3"/>
  <c r="DH166" i="3"/>
  <c r="DM166" i="3"/>
  <c r="DC24" i="3"/>
  <c r="CN24" i="3"/>
  <c r="CI103" i="3"/>
  <c r="CD103" i="3"/>
  <c r="BY103" i="3"/>
  <c r="DM103" i="3" s="1"/>
  <c r="CI99" i="3"/>
  <c r="CH99" i="3"/>
  <c r="CG99" i="3"/>
  <c r="CF99" i="3"/>
  <c r="CE99" i="3"/>
  <c r="CD99" i="3"/>
  <c r="CC99" i="3"/>
  <c r="CB99" i="3"/>
  <c r="CA99" i="3"/>
  <c r="BZ99" i="3"/>
  <c r="BY99" i="3"/>
  <c r="DM99" i="3" s="1"/>
  <c r="BT99" i="3"/>
  <c r="DH99" i="3" s="1"/>
  <c r="CI97" i="3"/>
  <c r="CI96" i="3" s="1"/>
  <c r="CH97" i="3"/>
  <c r="CH96" i="3" s="1"/>
  <c r="CG97" i="3"/>
  <c r="CG96" i="3" s="1"/>
  <c r="CF97" i="3"/>
  <c r="CF96" i="3" s="1"/>
  <c r="CE97" i="3"/>
  <c r="CE96" i="3" s="1"/>
  <c r="CD97" i="3"/>
  <c r="CC97" i="3"/>
  <c r="CC96" i="3" s="1"/>
  <c r="CB97" i="3"/>
  <c r="CB96" i="3" s="1"/>
  <c r="CA97" i="3"/>
  <c r="CA96" i="3" s="1"/>
  <c r="BZ97" i="3"/>
  <c r="BZ96" i="3" s="1"/>
  <c r="DM97" i="3"/>
  <c r="BT97" i="3"/>
  <c r="DH97" i="3" s="1"/>
  <c r="CI88" i="3"/>
  <c r="CI87" i="3" s="1"/>
  <c r="CH88" i="3"/>
  <c r="CH87" i="3" s="1"/>
  <c r="CG88" i="3"/>
  <c r="CG87" i="3" s="1"/>
  <c r="CF88" i="3"/>
  <c r="CF87" i="3" s="1"/>
  <c r="CE88" i="3"/>
  <c r="CD88" i="3"/>
  <c r="CD87" i="3" s="1"/>
  <c r="CC88" i="3"/>
  <c r="CC87" i="3" s="1"/>
  <c r="CB88" i="3"/>
  <c r="CB87" i="3" s="1"/>
  <c r="CA88" i="3"/>
  <c r="CA87" i="3" s="1"/>
  <c r="BZ88" i="3"/>
  <c r="BZ87" i="3" s="1"/>
  <c r="BY88" i="3"/>
  <c r="DM88" i="3" s="1"/>
  <c r="BT88" i="3"/>
  <c r="DH88" i="3" s="1"/>
  <c r="CE87" i="3"/>
  <c r="CI85" i="3"/>
  <c r="CH85" i="3"/>
  <c r="CG85" i="3"/>
  <c r="CF85" i="3"/>
  <c r="CE85" i="3"/>
  <c r="CD85" i="3"/>
  <c r="CC85" i="3"/>
  <c r="CB85" i="3"/>
  <c r="CA85" i="3"/>
  <c r="BZ85" i="3"/>
  <c r="BY85" i="3"/>
  <c r="DM85" i="3" s="1"/>
  <c r="BT85" i="3"/>
  <c r="CI81" i="3"/>
  <c r="CH81" i="3"/>
  <c r="CG81" i="3"/>
  <c r="CF81" i="3"/>
  <c r="CE81" i="3"/>
  <c r="CD81" i="3"/>
  <c r="CC81" i="3"/>
  <c r="CB81" i="3"/>
  <c r="CA81" i="3"/>
  <c r="BZ81" i="3"/>
  <c r="BY81" i="3"/>
  <c r="DM81" i="3" s="1"/>
  <c r="BT81" i="3"/>
  <c r="DH81" i="3" s="1"/>
  <c r="CI66" i="3"/>
  <c r="CH66" i="3"/>
  <c r="CH62" i="3" s="1"/>
  <c r="CG66" i="3"/>
  <c r="CG62" i="3" s="1"/>
  <c r="CF66" i="3"/>
  <c r="CF62" i="3" s="1"/>
  <c r="CE66" i="3"/>
  <c r="CE62" i="3" s="1"/>
  <c r="CD66" i="3"/>
  <c r="CC66" i="3"/>
  <c r="CC62" i="3" s="1"/>
  <c r="CB66" i="3"/>
  <c r="CB62" i="3" s="1"/>
  <c r="CA66" i="3"/>
  <c r="CA62" i="3" s="1"/>
  <c r="BZ66" i="3"/>
  <c r="BZ62" i="3" s="1"/>
  <c r="BY66" i="3"/>
  <c r="DM66" i="3" s="1"/>
  <c r="BT66" i="3"/>
  <c r="DH66" i="3" s="1"/>
  <c r="CI60" i="3"/>
  <c r="CH60" i="3"/>
  <c r="CG60" i="3"/>
  <c r="CF60" i="3"/>
  <c r="CE60" i="3"/>
  <c r="CD60" i="3"/>
  <c r="CC60" i="3"/>
  <c r="CB60" i="3"/>
  <c r="CA60" i="3"/>
  <c r="BZ60" i="3"/>
  <c r="BY60" i="3"/>
  <c r="DM60" i="3" s="1"/>
  <c r="BT60" i="3"/>
  <c r="DH60" i="3" s="1"/>
  <c r="CI59" i="3"/>
  <c r="CH59" i="3"/>
  <c r="CG59" i="3"/>
  <c r="CF59" i="3"/>
  <c r="CE59" i="3"/>
  <c r="CD59" i="3"/>
  <c r="CC59" i="3"/>
  <c r="CB59" i="3"/>
  <c r="CA59" i="3"/>
  <c r="BZ59" i="3"/>
  <c r="BY59" i="3"/>
  <c r="DM59" i="3" s="1"/>
  <c r="BT59" i="3"/>
  <c r="DH59" i="3" s="1"/>
  <c r="CI48" i="3"/>
  <c r="CH48" i="3"/>
  <c r="CG48" i="3"/>
  <c r="CF48" i="3"/>
  <c r="CE48" i="3"/>
  <c r="CD48" i="3"/>
  <c r="CC48" i="3"/>
  <c r="CB48" i="3"/>
  <c r="CA48" i="3"/>
  <c r="BZ48" i="3"/>
  <c r="BY48" i="3"/>
  <c r="DM48" i="3" s="1"/>
  <c r="CI26" i="3"/>
  <c r="CI25" i="3" s="1"/>
  <c r="CH26" i="3"/>
  <c r="CH25" i="3" s="1"/>
  <c r="CG26" i="3"/>
  <c r="CG25" i="3" s="1"/>
  <c r="CF26" i="3"/>
  <c r="CF25" i="3" s="1"/>
  <c r="CE26" i="3"/>
  <c r="CD26" i="3"/>
  <c r="CD25" i="3" s="1"/>
  <c r="CC26" i="3"/>
  <c r="CC25" i="3" s="1"/>
  <c r="CB26" i="3"/>
  <c r="CB25" i="3" s="1"/>
  <c r="CA26" i="3"/>
  <c r="CA25" i="3" s="1"/>
  <c r="BZ26" i="3"/>
  <c r="BZ25" i="3" s="1"/>
  <c r="BY26" i="3"/>
  <c r="DM26" i="3" s="1"/>
  <c r="BT26" i="3"/>
  <c r="BT25" i="3" s="1"/>
  <c r="CE25" i="3"/>
  <c r="BE103" i="3"/>
  <c r="AZ103" i="3"/>
  <c r="AU103" i="3"/>
  <c r="CX103" i="3" s="1"/>
  <c r="BE99" i="3"/>
  <c r="BD99" i="3"/>
  <c r="BC99" i="3"/>
  <c r="BB99" i="3"/>
  <c r="BA99" i="3"/>
  <c r="AZ99" i="3"/>
  <c r="AY99" i="3"/>
  <c r="AX99" i="3"/>
  <c r="AW99" i="3"/>
  <c r="AV99" i="3"/>
  <c r="AU99" i="3"/>
  <c r="BD97" i="3"/>
  <c r="BC97" i="3"/>
  <c r="BB97" i="3"/>
  <c r="BA97" i="3"/>
  <c r="AY97" i="3"/>
  <c r="AX97" i="3"/>
  <c r="AW97" i="3"/>
  <c r="AV97" i="3"/>
  <c r="CX97" i="3"/>
  <c r="BE88" i="3"/>
  <c r="BE87" i="3" s="1"/>
  <c r="BD88" i="3"/>
  <c r="BD87" i="3" s="1"/>
  <c r="BC88" i="3"/>
  <c r="BC87" i="3" s="1"/>
  <c r="BB88" i="3"/>
  <c r="BA88" i="3"/>
  <c r="BA87" i="3" s="1"/>
  <c r="AZ88" i="3"/>
  <c r="AZ87" i="3" s="1"/>
  <c r="AY88" i="3"/>
  <c r="AY87" i="3" s="1"/>
  <c r="AX88" i="3"/>
  <c r="AW88" i="3"/>
  <c r="AW87" i="3" s="1"/>
  <c r="AV88" i="3"/>
  <c r="AV87" i="3" s="1"/>
  <c r="BB87" i="3"/>
  <c r="AX87" i="3"/>
  <c r="BE85" i="3"/>
  <c r="BD85" i="3"/>
  <c r="BC85" i="3"/>
  <c r="BB85" i="3"/>
  <c r="BA85" i="3"/>
  <c r="AZ85" i="3"/>
  <c r="AY85" i="3"/>
  <c r="AX85" i="3"/>
  <c r="AW85" i="3"/>
  <c r="AV85" i="3"/>
  <c r="AU85" i="3"/>
  <c r="CX85" i="3" s="1"/>
  <c r="BE81" i="3"/>
  <c r="BD81" i="3"/>
  <c r="BC81" i="3"/>
  <c r="BB81" i="3"/>
  <c r="BA81" i="3"/>
  <c r="AZ81" i="3"/>
  <c r="AY81" i="3"/>
  <c r="AX81" i="3"/>
  <c r="AW81" i="3"/>
  <c r="AV81" i="3"/>
  <c r="AU81" i="3"/>
  <c r="CX81" i="3" s="1"/>
  <c r="BE66" i="3"/>
  <c r="BD66" i="3"/>
  <c r="BD62" i="3" s="1"/>
  <c r="BC66" i="3"/>
  <c r="BB66" i="3"/>
  <c r="BA66" i="3"/>
  <c r="AZ66" i="3"/>
  <c r="AZ62" i="3" s="1"/>
  <c r="AY66" i="3"/>
  <c r="AX66" i="3"/>
  <c r="AW66" i="3"/>
  <c r="AV66" i="3"/>
  <c r="AU66" i="3"/>
  <c r="BE60" i="3"/>
  <c r="BE59" i="3" s="1"/>
  <c r="BD60" i="3"/>
  <c r="BD59" i="3" s="1"/>
  <c r="BC60" i="3"/>
  <c r="BC59" i="3" s="1"/>
  <c r="BB60" i="3"/>
  <c r="BB59" i="3" s="1"/>
  <c r="BA60" i="3"/>
  <c r="BA59" i="3" s="1"/>
  <c r="AZ60" i="3"/>
  <c r="AZ59" i="3" s="1"/>
  <c r="AY60" i="3"/>
  <c r="AY59" i="3" s="1"/>
  <c r="AX60" i="3"/>
  <c r="AX59" i="3" s="1"/>
  <c r="AW60" i="3"/>
  <c r="AW59" i="3" s="1"/>
  <c r="AV60" i="3"/>
  <c r="AV59" i="3" s="1"/>
  <c r="AU60" i="3"/>
  <c r="CX60" i="3" s="1"/>
  <c r="BE48" i="3"/>
  <c r="BD48" i="3"/>
  <c r="BC48" i="3"/>
  <c r="BB48" i="3"/>
  <c r="BA48" i="3"/>
  <c r="AZ48" i="3"/>
  <c r="AY48" i="3"/>
  <c r="AX48" i="3"/>
  <c r="AW48" i="3"/>
  <c r="AV48" i="3"/>
  <c r="AU48" i="3"/>
  <c r="CX48" i="3" s="1"/>
  <c r="BE26" i="3"/>
  <c r="BE25" i="3" s="1"/>
  <c r="BD26" i="3"/>
  <c r="BD25" i="3" s="1"/>
  <c r="BC26" i="3"/>
  <c r="BC25" i="3" s="1"/>
  <c r="BB26" i="3"/>
  <c r="BB25" i="3" s="1"/>
  <c r="BA26" i="3"/>
  <c r="BA25" i="3" s="1"/>
  <c r="AZ26" i="3"/>
  <c r="AZ25" i="3" s="1"/>
  <c r="AY26" i="3"/>
  <c r="AY25" i="3" s="1"/>
  <c r="AX26" i="3"/>
  <c r="AX25" i="3" s="1"/>
  <c r="AW26" i="3"/>
  <c r="AW25" i="3" s="1"/>
  <c r="AV26" i="3"/>
  <c r="AV25" i="3" s="1"/>
  <c r="AU26" i="3"/>
  <c r="AU25" i="3" s="1"/>
  <c r="AP26" i="3"/>
  <c r="CS26" i="3" s="1"/>
  <c r="AW96" i="3" l="1"/>
  <c r="AW84" i="3" s="1"/>
  <c r="AW24" i="3" s="1"/>
  <c r="AP129" i="3"/>
  <c r="CS129" i="3" s="1"/>
  <c r="AV129" i="3"/>
  <c r="AV105" i="3" s="1"/>
  <c r="AZ129" i="3"/>
  <c r="BD129" i="3"/>
  <c r="BY106" i="3"/>
  <c r="BY129" i="3"/>
  <c r="DM129" i="3" s="1"/>
  <c r="BV129" i="3"/>
  <c r="BV105" i="3" s="1"/>
  <c r="BV23" i="3" s="1"/>
  <c r="BZ129" i="3"/>
  <c r="BZ105" i="3" s="1"/>
  <c r="CD129" i="3"/>
  <c r="CD105" i="3" s="1"/>
  <c r="CH129" i="3"/>
  <c r="CH105" i="3" s="1"/>
  <c r="BC105" i="3"/>
  <c r="BX129" i="3"/>
  <c r="BX105" i="3" s="1"/>
  <c r="BX23" i="3" s="1"/>
  <c r="CB129" i="3"/>
  <c r="CB105" i="3" s="1"/>
  <c r="CF129" i="3"/>
  <c r="CF105" i="3" s="1"/>
  <c r="BU129" i="3"/>
  <c r="BU105" i="3" s="1"/>
  <c r="BU23" i="3" s="1"/>
  <c r="CG129" i="3"/>
  <c r="CG105" i="3" s="1"/>
  <c r="AW129" i="3"/>
  <c r="AW105" i="3" s="1"/>
  <c r="BA129" i="3"/>
  <c r="BA105" i="3" s="1"/>
  <c r="BE129" i="3"/>
  <c r="BE105" i="3" s="1"/>
  <c r="AX129" i="3"/>
  <c r="AX105" i="3" s="1"/>
  <c r="BB129" i="3"/>
  <c r="BB105" i="3" s="1"/>
  <c r="BW129" i="3"/>
  <c r="BW105" i="3" s="1"/>
  <c r="BW23" i="3" s="1"/>
  <c r="CA129" i="3"/>
  <c r="CA105" i="3" s="1"/>
  <c r="CE129" i="3"/>
  <c r="CE105" i="3" s="1"/>
  <c r="BT87" i="3"/>
  <c r="DH87" i="3" s="1"/>
  <c r="AY105" i="3"/>
  <c r="CC105" i="3"/>
  <c r="CH84" i="3"/>
  <c r="CH24" i="3" s="1"/>
  <c r="BT96" i="3"/>
  <c r="DH96" i="3" s="1"/>
  <c r="AU129" i="3"/>
  <c r="CX129" i="3" s="1"/>
  <c r="AV96" i="3"/>
  <c r="AV84" i="3" s="1"/>
  <c r="AV24" i="3" s="1"/>
  <c r="BA96" i="3"/>
  <c r="BA84" i="3" s="1"/>
  <c r="BT129" i="3"/>
  <c r="DH129" i="3" s="1"/>
  <c r="AZ96" i="3"/>
  <c r="AZ84" i="3" s="1"/>
  <c r="AZ24" i="3" s="1"/>
  <c r="BB62" i="3"/>
  <c r="CF84" i="3"/>
  <c r="CF24" i="3" s="1"/>
  <c r="CC84" i="3"/>
  <c r="CC24" i="3" s="1"/>
  <c r="CC23" i="3" s="1"/>
  <c r="CG84" i="3"/>
  <c r="CG24" i="3" s="1"/>
  <c r="AU62" i="3"/>
  <c r="CX62" i="3" s="1"/>
  <c r="BC62" i="3"/>
  <c r="BD96" i="3"/>
  <c r="BD84" i="3" s="1"/>
  <c r="BD24" i="3" s="1"/>
  <c r="DM106" i="3"/>
  <c r="CX107" i="3"/>
  <c r="CX106" i="3"/>
  <c r="BT106" i="3"/>
  <c r="CS106" i="3"/>
  <c r="CS107" i="3"/>
  <c r="BD105" i="3"/>
  <c r="AZ105" i="3"/>
  <c r="CB84" i="3"/>
  <c r="CB24" i="3" s="1"/>
  <c r="DH85" i="3"/>
  <c r="CI62" i="3"/>
  <c r="BY87" i="3"/>
  <c r="DM87" i="3" s="1"/>
  <c r="CD96" i="3"/>
  <c r="CD84" i="3" s="1"/>
  <c r="AP25" i="3"/>
  <c r="CS25" i="3" s="1"/>
  <c r="BZ84" i="3"/>
  <c r="BZ24" i="3" s="1"/>
  <c r="CA84" i="3"/>
  <c r="CA24" i="3" s="1"/>
  <c r="AU59" i="3"/>
  <c r="CX59" i="3" s="1"/>
  <c r="CI84" i="3"/>
  <c r="BY25" i="3"/>
  <c r="DM25" i="3" s="1"/>
  <c r="CD62" i="3"/>
  <c r="BY62" i="3"/>
  <c r="DM62" i="3" s="1"/>
  <c r="BA62" i="3"/>
  <c r="BE62" i="3"/>
  <c r="BY96" i="3"/>
  <c r="DM96" i="3" s="1"/>
  <c r="BE96" i="3"/>
  <c r="BE84" i="3" s="1"/>
  <c r="CX88" i="3"/>
  <c r="AX96" i="3"/>
  <c r="AX84" i="3" s="1"/>
  <c r="AX24" i="3" s="1"/>
  <c r="BB96" i="3"/>
  <c r="BB84" i="3" s="1"/>
  <c r="AU96" i="3"/>
  <c r="CX96" i="3" s="1"/>
  <c r="AY96" i="3"/>
  <c r="AY84" i="3" s="1"/>
  <c r="AY24" i="3" s="1"/>
  <c r="BC96" i="3"/>
  <c r="BC84" i="3" s="1"/>
  <c r="CE84" i="3"/>
  <c r="CE24" i="3" s="1"/>
  <c r="CX99" i="3"/>
  <c r="CX66" i="3"/>
  <c r="CX26" i="3"/>
  <c r="CX25" i="3"/>
  <c r="BT62" i="3"/>
  <c r="DH62" i="3" s="1"/>
  <c r="DH25" i="3"/>
  <c r="DH26" i="3"/>
  <c r="AP48" i="3"/>
  <c r="AP60" i="3"/>
  <c r="CS60" i="3" s="1"/>
  <c r="AP66" i="3"/>
  <c r="CS66" i="3" s="1"/>
  <c r="AP81" i="3"/>
  <c r="CS81" i="3" s="1"/>
  <c r="AP85" i="3"/>
  <c r="CS85" i="3" s="1"/>
  <c r="AP88" i="3"/>
  <c r="CS88" i="3" s="1"/>
  <c r="AP97" i="3"/>
  <c r="CS97" i="3" s="1"/>
  <c r="AP99" i="3"/>
  <c r="AP105" i="3" l="1"/>
  <c r="CS105" i="3" s="1"/>
  <c r="BC24" i="3"/>
  <c r="BZ23" i="3"/>
  <c r="CE23" i="3"/>
  <c r="CH23" i="3"/>
  <c r="BC23" i="3"/>
  <c r="AX23" i="3"/>
  <c r="CF23" i="3"/>
  <c r="AY23" i="3"/>
  <c r="BY105" i="3"/>
  <c r="DM105" i="3" s="1"/>
  <c r="CD24" i="3"/>
  <c r="CD23" i="3" s="1"/>
  <c r="CB23" i="3"/>
  <c r="CG23" i="3"/>
  <c r="AZ23" i="3"/>
  <c r="CA23" i="3"/>
  <c r="AW23" i="3"/>
  <c r="BA24" i="3"/>
  <c r="BA23" i="3" s="1"/>
  <c r="BT84" i="3"/>
  <c r="DH84" i="3" s="1"/>
  <c r="BB24" i="3"/>
  <c r="BB23" i="3" s="1"/>
  <c r="AU105" i="3"/>
  <c r="CX105" i="3" s="1"/>
  <c r="BD23" i="3"/>
  <c r="DH106" i="3"/>
  <c r="BT105" i="3"/>
  <c r="DH105" i="3" s="1"/>
  <c r="AV23" i="3"/>
  <c r="AP59" i="3"/>
  <c r="CS59" i="3" s="1"/>
  <c r="BE24" i="3"/>
  <c r="BE23" i="3" s="1"/>
  <c r="CI24" i="3"/>
  <c r="CI23" i="3" s="1"/>
  <c r="BY84" i="3"/>
  <c r="AU84" i="3"/>
  <c r="CX84" i="3" s="1"/>
  <c r="CS48" i="3"/>
  <c r="AP87" i="3"/>
  <c r="AP96" i="3"/>
  <c r="CS96" i="3" s="1"/>
  <c r="CS99" i="3"/>
  <c r="BT24" i="3"/>
  <c r="AU24" i="3" l="1"/>
  <c r="CX24" i="3" s="1"/>
  <c r="DH24" i="3"/>
  <c r="BT23" i="3"/>
  <c r="DH23" i="3" s="1"/>
  <c r="DM84" i="3"/>
  <c r="BY24" i="3"/>
  <c r="BY23" i="3" s="1"/>
  <c r="DM23" i="3" s="1"/>
  <c r="CS87" i="3"/>
  <c r="AP84" i="3"/>
  <c r="AU23" i="3" l="1"/>
  <c r="CX23" i="3" s="1"/>
  <c r="DM24" i="3"/>
  <c r="CS84" i="3"/>
  <c r="AP24" i="3"/>
  <c r="CS24" i="3" l="1"/>
  <c r="AP23" i="3"/>
  <c r="CS23" i="3" s="1"/>
</calcChain>
</file>

<file path=xl/sharedStrings.xml><?xml version="1.0" encoding="utf-8"?>
<sst xmlns="http://schemas.openxmlformats.org/spreadsheetml/2006/main" count="13190" uniqueCount="723">
  <si>
    <t>Приложение 1 к Порядку представления реестров расходных обязательств субъектов Российской Федерации, сводов реестров расходных обязательств муниципальных образований, входящих в состав субъекта Российской Федерации, утвержденному приказом Министерства финансов Российской Федерации от _____________ 2017 г. № ____</t>
  </si>
  <si>
    <t>РЕЕСТР РАСХОДНЫХ ОБЯЗАТЕЛЬСТВ СУБЪЕКТА РОССИЙСКОЙ ФЕДЕРАЦИИ</t>
  </si>
  <si>
    <t>Финансовый орган субъекта Российской Федерации</t>
  </si>
  <si>
    <t>Муниципальное учреждение Финансовое управление администрации Куменского района</t>
  </si>
  <si>
    <t>Наименование бюджета</t>
  </si>
  <si>
    <t>Муниципальный бюджет</t>
  </si>
  <si>
    <t>Единица измерения: тыс руб (с точностью до первого десятичного знака)</t>
  </si>
  <si>
    <t>Код строки</t>
  </si>
  <si>
    <t xml:space="preserve">  Правовое основание финансового обеспечения полномочия, расходного обязательства субъекта Российской Федерации </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</si>
  <si>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</si>
  <si>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</si>
  <si>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t>
  </si>
  <si>
    <t>в т.ч. объем средств на исполнение расходного обязательства без учета расходов на осуществление капитальных вложений в объекты государственной (муниципальной) собственности</t>
  </si>
  <si>
    <t>Оценка стоимости расходного обязательства (полномочия) субъекта Российской Федерации</t>
  </si>
  <si>
    <t>в т.ч. оценка стоимости расходого обязательства (полномочия) субъекта Российской Федерации без учета расходов на осуществление капитальных вложений в объекты государственной (муниципальной) собственности</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</si>
  <si>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</si>
  <si>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</si>
  <si>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</si>
  <si>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</si>
  <si>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</si>
  <si>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</si>
  <si>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</si>
  <si>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</si>
  <si>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</si>
  <si>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</si>
  <si>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</si>
  <si>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</si>
  <si>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2021г.</t>
  </si>
  <si>
    <t>текущий
2022г.</t>
  </si>
  <si>
    <t>очередной
2023г.</t>
  </si>
  <si>
    <t>плановый период
2024-2025гг.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</si>
  <si>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</si>
  <si>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</si>
  <si>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</si>
  <si>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</si>
  <si>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</si>
  <si>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</si>
  <si>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</si>
  <si>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</si>
  <si>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за счет средств федерального бюджета </t>
  </si>
  <si>
    <t xml:space="preserve">за счет средств бюджета субъекта Российской Федерации </t>
  </si>
  <si>
    <t>за счет иных безвозмездных поступлений</t>
  </si>
  <si>
    <t xml:space="preserve">1-й год пп </t>
  </si>
  <si>
    <t xml:space="preserve">2-й год пп </t>
  </si>
  <si>
    <t>утвержденные бюджетные назначения</t>
  </si>
  <si>
    <t>исполнено</t>
  </si>
  <si>
    <t>1</t>
  </si>
  <si>
    <t>2</t>
  </si>
  <si>
    <t xml:space="preserve">                                         Руководитель</t>
  </si>
  <si>
    <t>Руководитель</t>
  </si>
  <si>
    <t>Медведкова О.В.</t>
  </si>
  <si>
    <t xml:space="preserve">                                                                   (должность руководителя</t>
  </si>
  <si>
    <t>(подпись)</t>
  </si>
  <si>
    <t xml:space="preserve"> (расшифровка подписи)</t>
  </si>
  <si>
    <t xml:space="preserve">                                                                                                       финансового органа</t>
  </si>
  <si>
    <t xml:space="preserve">                                                               субъекта Российской Федерации)  </t>
  </si>
  <si>
    <t xml:space="preserve">                                        Исполнитель          </t>
  </si>
  <si>
    <t>Тел.: 8(___)_______________________</t>
  </si>
  <si>
    <t xml:space="preserve">                          </t>
  </si>
  <si>
    <t xml:space="preserve"> (должность)</t>
  </si>
  <si>
    <t xml:space="preserve">                                                                 </t>
  </si>
  <si>
    <t xml:space="preserve">E-mail.: </t>
  </si>
  <si>
    <t xml:space="preserve">                                       " ___ " ____________  20 ___ г.</t>
  </si>
  <si>
    <t>Приложение № 2 к Порядку представления реестров расходных обязательств субъектов Российской Федерации, сводов реестров расходных обязательств муниципальных образований, входящих в состав субъекта Российской Федерации,</t>
  </si>
  <si>
    <t>СВОД  РЕЕСТРОВ  РАСХОДНЫХ  ОБЯЗАТЕЛЬСТВ   МУНИЦИПАЛЬНЫХ  ОБРАЗОВАНИЙ,
ВХОДЯЩИХ  В  СОСТАВ  СУБЪЕКТА  РОССИЙСКОЙ  ФЕДЕРАЦИИ</t>
  </si>
  <si>
    <t>утвержденному приказом Министерства финансов Российской Федерации</t>
  </si>
  <si>
    <t xml:space="preserve"> от 31 мая 2017 г. № 82н</t>
  </si>
  <si>
    <t>СВОД  РЕЕСТРОВ  РАСХОДНЫХ  ОБЯЗАТЕЛЬСТВ   МУНИЦИПАЛЬНЫХ  ОБРАЗОВАНИЙ,
ВХОДЯЩИХ  В  СОСТАВ  СУБЪЕКТА  РОССИЙСКОЙ  ФЕДЕРАЦИИ, В РАЗРЕЗЕ ВИДОВ МУНИЦИПАЛЬНЫХ ОБРАЗОВАНИЙ</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</si>
  <si>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</si>
  <si>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</si>
  <si>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</si>
  <si>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</si>
  <si>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</si>
  <si>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</si>
  <si>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</si>
  <si>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</si>
  <si>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</si>
  <si>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</si>
  <si>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 xml:space="preserve">1-й год пп 		
</t>
  </si>
  <si>
    <t>утверж-денные бюджетные назначения</t>
  </si>
  <si>
    <t>в т.ч за счет целевых средств федерального бюджета</t>
  </si>
  <si>
    <t>в т.ч. за счет целевых средств федерального бюджета</t>
  </si>
  <si>
    <t>31=33+35+37+39</t>
  </si>
  <si>
    <t>32=34+36+38+40</t>
  </si>
  <si>
    <t>41=42+43+44+45</t>
  </si>
  <si>
    <t>46=47+48+49+50</t>
  </si>
  <si>
    <t>51=52+53+54+55</t>
  </si>
  <si>
    <t>56=57+58+59+60</t>
  </si>
  <si>
    <t>61=63+65+67+69</t>
  </si>
  <si>
    <t>62=64+66+68+70</t>
  </si>
  <si>
    <t>71=72+73+74+75</t>
  </si>
  <si>
    <t>76=77+78+79+80</t>
  </si>
  <si>
    <t>81=82+83+84+85</t>
  </si>
  <si>
    <t>86=87+88+89+90</t>
  </si>
  <si>
    <t>91=92+93+94+95</t>
  </si>
  <si>
    <t>96=97+98+99+100</t>
  </si>
  <si>
    <t>101=102+103+104+105</t>
  </si>
  <si>
    <t>106=107+108+109+110</t>
  </si>
  <si>
    <t>111=112+113+114+115</t>
  </si>
  <si>
    <t>116=117+118+119+120</t>
  </si>
  <si>
    <t>9. Итого расходных обязательств муниципальных образований, без учета внутренних оборотов</t>
  </si>
  <si>
    <t>11800</t>
  </si>
  <si>
    <t>-</t>
  </si>
  <si>
    <t xml:space="preserve">
</t>
  </si>
  <si>
    <t>10. Итого расходных обязательств муниципальных образований</t>
  </si>
  <si>
    <t>11900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</si>
  <si>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</si>
  <si>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</si>
  <si>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</si>
  <si>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</si>
  <si>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</si>
  <si>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</si>
  <si>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</si>
  <si>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</si>
  <si>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</si>
  <si>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 xml:space="preserve">Федеральный закон №131-ФЗ от 06.10.2003 "Об общих принципах организации  местного самоуправления в Российской Федерации"
</t>
  </si>
  <si>
    <t xml:space="preserve"> ст.15, подст.3, п.3, подп.3
</t>
  </si>
  <si>
    <t xml:space="preserve">06.10.2003-не установлено
</t>
  </si>
  <si>
    <t xml:space="preserve">Закон Кировской области №292-ЗО от 29.12.2004 "О местном самоуправлении в Кировской области"
</t>
  </si>
  <si>
    <t xml:space="preserve"> ст.10
</t>
  </si>
  <si>
    <t xml:space="preserve">01.01.2006-не установлено
</t>
  </si>
  <si>
    <t xml:space="preserve">01
</t>
  </si>
  <si>
    <t xml:space="preserve">13
</t>
  </si>
  <si>
    <t xml:space="preserve">Метод индексации
</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</si>
  <si>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</si>
  <si>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</si>
  <si>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 xml:space="preserve"> ст.15, подст.3, п.1, подп.4
</t>
  </si>
  <si>
    <t xml:space="preserve">Закон Кировской области №292-ЗО от  "О местном самоуправлении в Кировской области"
</t>
  </si>
  <si>
    <t>19</t>
  </si>
  <si>
    <t xml:space="preserve">05
07
</t>
  </si>
  <si>
    <t xml:space="preserve">02
01
</t>
  </si>
  <si>
    <t xml:space="preserve">Метод индексанции
Метод индексации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</si>
  <si>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</si>
  <si>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</si>
  <si>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3</t>
  </si>
  <si>
    <t xml:space="preserve">04
</t>
  </si>
  <si>
    <t xml:space="preserve">09
</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</si>
  <si>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</si>
  <si>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</si>
  <si>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 xml:space="preserve"> ст.15, подст.3, п.1, подп.6
</t>
  </si>
  <si>
    <t>4</t>
  </si>
  <si>
    <t xml:space="preserve">08
</t>
  </si>
  <si>
    <t>1.1.1.13. участие в предупреждении и ликвидации последствий чрезвычайных ситуаций на территории муниципального района</t>
  </si>
  <si>
    <t>1015</t>
  </si>
  <si>
    <t xml:space="preserve"> ст.15, подст.3, п.1, подп.7
</t>
  </si>
  <si>
    <t>12</t>
  </si>
  <si>
    <t xml:space="preserve">01
10
</t>
  </si>
  <si>
    <t xml:space="preserve">11
04
</t>
  </si>
  <si>
    <t>1.1.1.14. организация охраны общественного порядка на территории муниципального района муниципальной милицией</t>
  </si>
  <si>
    <t>1016</t>
  </si>
  <si>
    <t xml:space="preserve"> ст.15, подст.3, п.1, подп.8
</t>
  </si>
  <si>
    <t>23</t>
  </si>
  <si>
    <t xml:space="preserve">03
</t>
  </si>
  <si>
    <t xml:space="preserve">14
</t>
  </si>
  <si>
    <t>1.1.1.16. организация мероприятий межпоселенческого характера по охране окружающей среды</t>
  </si>
  <si>
    <t>1018</t>
  </si>
  <si>
    <t xml:space="preserve"> ст.15, подст.3, п.1, подп.9
</t>
  </si>
  <si>
    <t xml:space="preserve">06
</t>
  </si>
  <si>
    <t xml:space="preserve">05
</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</si>
  <si>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</si>
  <si>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</si>
  <si>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 ст.15, подст.3, п.1, подп.11
</t>
  </si>
  <si>
    <t>6</t>
  </si>
  <si>
    <t xml:space="preserve">07
</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</si>
  <si>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</si>
  <si>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</si>
  <si>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 xml:space="preserve">02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</si>
  <si>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</si>
  <si>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</si>
  <si>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</si>
  <si>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</si>
  <si>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</si>
  <si>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</si>
  <si>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</si>
  <si>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</si>
  <si>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 xml:space="preserve"> ст.15, подст.3, п.1, подп.14
</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</si>
  <si>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</si>
  <si>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</si>
  <si>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 xml:space="preserve"> ст.15, подст.3, п.1, подп.19
</t>
  </si>
  <si>
    <t>7</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</si>
  <si>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</si>
  <si>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</si>
  <si>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 ст.15, подст.3, п.1, подп.19.1
</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</si>
  <si>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</si>
  <si>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1035</t>
  </si>
  <si>
    <t xml:space="preserve"> ст.15, подст.3, п.1, подп.19.2
</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</si>
  <si>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</si>
  <si>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</si>
  <si>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 ст.15, подст.3, п.1, подп.21
</t>
  </si>
  <si>
    <t xml:space="preserve">10
</t>
  </si>
  <si>
    <t>1.1.1.42. содействие развитию малого и среднего предпринимательства</t>
  </si>
  <si>
    <t>1044</t>
  </si>
  <si>
    <t xml:space="preserve"> ст.15, подст.3, п.1, подп.25
</t>
  </si>
  <si>
    <t xml:space="preserve">12
</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</si>
  <si>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</si>
  <si>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</si>
  <si>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 ст.15, подст.3, п.1, подп.26
</t>
  </si>
  <si>
    <t>11</t>
  </si>
  <si>
    <t xml:space="preserve">11
</t>
  </si>
  <si>
    <t>1.1.1.46. организация и осуществление мероприятий межпоселенческого характера по работе с детьми и молодежью</t>
  </si>
  <si>
    <t>1048</t>
  </si>
  <si>
    <t xml:space="preserve"> ст.15, подст.3, п.1, подп.27
</t>
  </si>
  <si>
    <t>20</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</si>
  <si>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</si>
  <si>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</si>
  <si>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</si>
  <si>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</si>
  <si>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 xml:space="preserve"> ст.17, подст.3, п.1, подп.9
</t>
  </si>
  <si>
    <t xml:space="preserve">01
01
01
</t>
  </si>
  <si>
    <t xml:space="preserve">02
03
04
</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</si>
  <si>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</si>
  <si>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</si>
  <si>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 xml:space="preserve">Метод идексации, Метод индексации
</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</si>
  <si>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</si>
  <si>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</si>
  <si>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 xml:space="preserve"> ст.14, подст.3, п.1, подп.1
</t>
  </si>
  <si>
    <t>13</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</si>
  <si>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</si>
  <si>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</si>
  <si>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 xml:space="preserve"> ст.17, подст.3, п.1, подп.3
</t>
  </si>
  <si>
    <t>1.2.11. полномочия по организации теплоснабжения, предусмотренные Федеральным законом от 27 июля 2010 г. № 190-ФЗ «О теплоснабжении»</t>
  </si>
  <si>
    <t>1211</t>
  </si>
  <si>
    <t xml:space="preserve"> ст.17, подст.3, п.1, подп.4.2
</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</si>
  <si>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</si>
  <si>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</si>
  <si>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 xml:space="preserve"> ст.17, подст.3, п.1, подп.5
</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</si>
  <si>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</si>
  <si>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</si>
  <si>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 xml:space="preserve"> ст.17, подст.3, п.1, подп.8.1, 8.2
</t>
  </si>
  <si>
    <t xml:space="preserve">01
01
07
</t>
  </si>
  <si>
    <t xml:space="preserve">03
04
05
</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</si>
  <si>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</si>
  <si>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</si>
  <si>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 xml:space="preserve"> ст.17, подст.3, п.1, подп.8.1
</t>
  </si>
  <si>
    <t>1.2.23. предоставление доплаты за выслугу лет к трудовой пенсии муниципальным служащим за счет средств местного бюджета</t>
  </si>
  <si>
    <t>1223</t>
  </si>
  <si>
    <t xml:space="preserve">Закон Кировской области №521-ЗО от 02.04.2015 "О пенсионном обеспечении лиц, замещавших должности муниципальной служьбы Кировской области"
</t>
  </si>
  <si>
    <t xml:space="preserve">в целом
</t>
  </si>
  <si>
    <t xml:space="preserve">12.04.2015-не установлено
</t>
  </si>
  <si>
    <t>10</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</si>
  <si>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</si>
  <si>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</si>
  <si>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 xml:space="preserve">Федеральный закон №273-ФЗ от 01.09.2013 "Об образовании в Российской Федерации"
</t>
  </si>
  <si>
    <t xml:space="preserve"> ст.37, п.2, подп.2.1
</t>
  </si>
  <si>
    <t xml:space="preserve">01.09.2013-не установлено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</si>
  <si>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</si>
  <si>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</si>
  <si>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</si>
  <si>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</si>
  <si>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1.3.3.2. Предоставление мер социальной поддержки и социальной помощи отдельным категориям граждан</t>
  </si>
  <si>
    <t>1502</t>
  </si>
  <si>
    <t xml:space="preserve"> ст.20, подст.3, п.5
</t>
  </si>
  <si>
    <t>24</t>
  </si>
  <si>
    <t xml:space="preserve">10
10
</t>
  </si>
  <si>
    <t xml:space="preserve">03
06
</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</si>
  <si>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</si>
  <si>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</si>
  <si>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</si>
  <si>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</si>
  <si>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</si>
  <si>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</si>
  <si>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 xml:space="preserve">Федеральный закон №113-ФЗ от 20.08.2004 "О присяжных заседателях федеральных судов общей юрисдикции в Российской Федерации"
</t>
  </si>
  <si>
    <t xml:space="preserve"> ст.5, п.14
</t>
  </si>
  <si>
    <t xml:space="preserve">23.08.2004-не установлено
</t>
  </si>
  <si>
    <t xml:space="preserve">Закон Кировской области №203-ЗО от 08.10.2012 "Об утверждении методики распределения субвенций местным бюджетам на осуществление полномочий по первичному воинскому учету на территориях, где отсутствуют военные комиссариаты, и на реализацию Федерального закона "О присяжных заседателях федеральных судов общей юрисдикции в РФ""
</t>
  </si>
  <si>
    <t xml:space="preserve"> ст.1, п.1
</t>
  </si>
  <si>
    <t xml:space="preserve">01.01.2013-не установлено
</t>
  </si>
  <si>
    <t>1.4.1.30. осуществление полномочий по проведению Всероссийской переписи населения 2020 года</t>
  </si>
  <si>
    <t>1731</t>
  </si>
  <si>
    <t xml:space="preserve">Федеральный закон № 8-ФЗ от 25.01.2002 "О всероссийской переписи населения"
</t>
  </si>
  <si>
    <t xml:space="preserve"> ст.5, п.3
</t>
  </si>
  <si>
    <t xml:space="preserve">01.01.2002-не установлено
</t>
  </si>
  <si>
    <t xml:space="preserve">Закон Кировской области №345-ЗО от 26.02.2020 "О наделении органов местного самоуправления муниципальных районов, муниципальных округов и городских округов Кировской области отдельными государственными полномочиями Российской Федерации по подготовке и проведению Всероссийской переписи населения 2020 года"
</t>
  </si>
  <si>
    <t xml:space="preserve"> ст.6
</t>
  </si>
  <si>
    <t xml:space="preserve">26.02.2020-не установлено
</t>
  </si>
  <si>
    <t xml:space="preserve">Метод индексации
</t>
  </si>
  <si>
    <t>1.4.2. за счет субвенций, предоставленных из бюджета субъекта Российской Федерации, всего</t>
  </si>
  <si>
    <t>1800</t>
  </si>
  <si>
    <t>1801</t>
  </si>
  <si>
    <t xml:space="preserve"> ст.34, подст.6, п.9
</t>
  </si>
  <si>
    <t xml:space="preserve">Метод индексации
Метод индексации
Метод индексации
</t>
  </si>
  <si>
    <t xml:space="preserve">Федеральный закон №184-ФЗ от 06.10.1999 "Об общих принципах организации законодательных (представительных) и исполнительных органов государственной власти субъектов РФ"
</t>
  </si>
  <si>
    <t xml:space="preserve"> ст.26.3, подст.IV.1, п.2, подп.24.2
</t>
  </si>
  <si>
    <t xml:space="preserve">18.10.1999-не установлено
</t>
  </si>
  <si>
    <t xml:space="preserve">Закон Кировской области №183-ЗО от 02.11.2007 "Об организации и осуществлении деятельности по опеке и попечительству в Кировской области"
</t>
  </si>
  <si>
    <t xml:space="preserve"> ст.4
</t>
  </si>
  <si>
    <t xml:space="preserve">01.01.2008-не установлено
</t>
  </si>
  <si>
    <t xml:space="preserve"> ст.26.3, подст.IV.1, п.2, подп.24.1
</t>
  </si>
  <si>
    <t xml:space="preserve">Закон Кировской области №705-ЗО от 01.08.2016 "Закон Кировской области"
</t>
  </si>
  <si>
    <t xml:space="preserve"> ст.1, п.2
</t>
  </si>
  <si>
    <t xml:space="preserve">12.08.2016-не установлено
</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</si>
  <si>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</si>
  <si>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</si>
  <si>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1.4.2.2.3. Формирование и содержание архивных фондов субъекта Российской Федерации</t>
  </si>
  <si>
    <t>1802.3</t>
  </si>
  <si>
    <t xml:space="preserve"> ст.26.3, подст.IV.1, п.2, подп.3
</t>
  </si>
  <si>
    <t xml:space="preserve">Закон Кировской области №360-ЗО от 01.01.2006 "О наделннии органов местного самоуправления муниципальных районов, городских округов Кировской области отдельными государственными полномочиями области в сфере архивного дела"
</t>
  </si>
  <si>
    <t xml:space="preserve"> ст.4, 8, п.1
</t>
  </si>
  <si>
    <t xml:space="preserve">15.09.2005-не установлено
</t>
  </si>
  <si>
    <t>1.4.2.6.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</si>
  <si>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1806</t>
  </si>
  <si>
    <t xml:space="preserve"> ст.26.3, подст.IV.1, п.2, подп.19
</t>
  </si>
  <si>
    <t xml:space="preserve">Закон Кировской области №361-ЗО от 01.01.2006 "О наделении органов местного самоуправления муниципальных образований Кировской области отдельными полномочиями по поддержке сельскохозяйственного производства"
</t>
  </si>
  <si>
    <t xml:space="preserve"> ст.2, 5, п.1
</t>
  </si>
  <si>
    <t xml:space="preserve">17.09.2005-не установлено
</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</si>
  <si>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</si>
  <si>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</si>
  <si>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 xml:space="preserve"> ст.26.3, подст.IV.1, п.2, подп.14.2
</t>
  </si>
  <si>
    <t xml:space="preserve">Закон Кировской области №222-ЗО от 04.12.2012 "О социальной поддержке детей-сирот и детей, оставшихся без попечения родителей, лиц из числа детей-сирот и детей, оставшихся без попечения родителей, детей, попавших в сложную жизненную ситуацию"
</t>
  </si>
  <si>
    <t xml:space="preserve"> ст.23, п.1, подп.1
</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</si>
  <si>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</si>
  <si>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</si>
  <si>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 xml:space="preserve"> ст.26.3, подст.IV.1, п.2, подп.24
</t>
  </si>
  <si>
    <t xml:space="preserve">Закон Кировской области №267-ЗО от 03.11.2004 "О мерах социальной поддержки отдельных категорий специалистов, работающих в сельских поселениях или поселках городского типа Кировской области"
</t>
  </si>
  <si>
    <t xml:space="preserve"> ст.6.1, п.1, подп.1
</t>
  </si>
  <si>
    <t xml:space="preserve">01.01.2005-не установлено
</t>
  </si>
  <si>
    <t xml:space="preserve">Метод индексации
Метод индексации
</t>
  </si>
  <si>
    <t xml:space="preserve">Закон Кировской области №320-ЗО от 14.10.2013 "Об образовании в Кировской области"
</t>
  </si>
  <si>
    <t xml:space="preserve"> абз.1, ст.15, п.1
</t>
  </si>
  <si>
    <t xml:space="preserve">01.01.2014-не установлено
</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</si>
  <si>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</si>
  <si>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</si>
  <si>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 xml:space="preserve"> ст.7, п.1, подп.1
</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</si>
  <si>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</si>
  <si>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</si>
  <si>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</si>
  <si>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</si>
  <si>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 xml:space="preserve"> ст.26.3, подст.IV.1, п.2, подп.49
</t>
  </si>
  <si>
    <t xml:space="preserve">Закон Кировской области №79-ЗО от 03.11.2011 "О наделении органов местного самоуправления муниципальных районов и городских округов Кировской области отдельными государственными полномочиями Кировской области по защите населения от болезней, общих для человека и животных"
</t>
  </si>
  <si>
    <t xml:space="preserve"> ст.1, 3
</t>
  </si>
  <si>
    <t xml:space="preserve">01.01.2012-не установлено
</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</si>
  <si>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</si>
  <si>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</si>
  <si>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</si>
  <si>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</si>
  <si>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</si>
  <si>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 xml:space="preserve"> ст.26.3, подст.IV.1, п.2, подп.13
</t>
  </si>
  <si>
    <t xml:space="preserve"> ст.16
</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</si>
  <si>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</si>
  <si>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</si>
  <si>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</si>
  <si>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</si>
  <si>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</si>
  <si>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</si>
  <si>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1.6.1.1 Дотация на выравнивание бюджетной обеспеченности городских, сельских поселений</t>
  </si>
  <si>
    <t>2101.1</t>
  </si>
  <si>
    <t xml:space="preserve">Закон Кировской области №163-ЗО от 28.09.2007 "О межбюджетных отношенияхв Кировской области"
</t>
  </si>
  <si>
    <t xml:space="preserve"> ст.12
</t>
  </si>
  <si>
    <t>1.6.2. по предоставлению субсидий из местных бюджетов, всего</t>
  </si>
  <si>
    <t>2102</t>
  </si>
  <si>
    <t>1.6.2.2. бюджетам муниципальных образований, всего</t>
  </si>
  <si>
    <t>2104</t>
  </si>
  <si>
    <t>1.6.2.2.1 Субсидия на софинансирование инвестиционных программ и проектов развития общественной инфраструктуры муниципальных образований</t>
  </si>
  <si>
    <t>2104.1</t>
  </si>
  <si>
    <t xml:space="preserve">28.09.2007-не установлено
</t>
  </si>
  <si>
    <t>1.6.2.2.22 Субсидия на реализацию мероприятий, направленных на подготовку объектов коммунальной инфраструктуры к работе в осенне-зимний период</t>
  </si>
  <si>
    <t>2104.22</t>
  </si>
  <si>
    <t>1.6.2.2.25 Субсидия на создание мест (площадок) накопления твердых коммунальных отходов</t>
  </si>
  <si>
    <t>2104.25</t>
  </si>
  <si>
    <t>1.6.2.2.3 Субсидия на реализацию государственной программы Кировской области «Охрана окружающей среды, воспроизводство и использование природных ресурсов»</t>
  </si>
  <si>
    <t>2104.3</t>
  </si>
  <si>
    <t>1.6.2.2.6 Субсидия на выполнение расходных обязательств муниципальных образований (на выравнивание обеспеченности)</t>
  </si>
  <si>
    <t>2104.6</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</si>
  <si>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</si>
  <si>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</si>
  <si>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Субвенция на выполнение государственных полномочий по созданию и деятельности в муниципальных образованиях административной(ых) комиссии(ий)</t>
  </si>
  <si>
    <t>2105.1</t>
  </si>
  <si>
    <t xml:space="preserve">Закон Кировской области №358-ЗО от 06.04.2009 "Об административных комиссиях в Кировской области"
</t>
  </si>
  <si>
    <t xml:space="preserve"> ст.15, подст.1
</t>
  </si>
  <si>
    <t xml:space="preserve">25.04.2009-не установлено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</si>
  <si>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</si>
  <si>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</si>
  <si>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</si>
  <si>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</si>
  <si>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Иные  межбюджетные  трансферты  передаваемые  бюджетам сельских  поселений  из  районного  бюджета,  на основании заключенных соглашений</t>
  </si>
  <si>
    <t>2203</t>
  </si>
  <si>
    <t>1.6.4.2. в иных случаях, не связанных с заключением соглашений, предусмотренных в подпункте 1.6.4.1, всего</t>
  </si>
  <si>
    <t>2300</t>
  </si>
  <si>
    <t>1.6.4.2.1 Иные межбюджетные трансферты на поддержку мер по обеспечению сбалансированности бюджетов</t>
  </si>
  <si>
    <t>2300.1</t>
  </si>
  <si>
    <t>1.6.4.2.23 Иные межбюджетные трансферты на обеспечение отопительного сезона</t>
  </si>
  <si>
    <t>2300.23</t>
  </si>
  <si>
    <t>1.6.4.2.3 Межбюджетные трансферты местным бюджетам из резервного фонда органов исполнительной власти (местной администрации)</t>
  </si>
  <si>
    <t>2300.3</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</si>
  <si>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</si>
  <si>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</si>
  <si>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1.7.1 Условно утвержденные расходы на первый и второй годы планового периода в соответствии с решением о местном бюджете муниципальног района</t>
  </si>
  <si>
    <t>2401</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</si>
  <si>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</si>
  <si>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</si>
  <si>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</si>
  <si>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</si>
  <si>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</si>
  <si>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</si>
  <si>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</si>
  <si>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</si>
  <si>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4.1.1.3. владение, пользование и распоряжение имуществом, находящимся в муниципальной собственности городского поселения</t>
  </si>
  <si>
    <t>5005</t>
  </si>
  <si>
    <t xml:space="preserve"> ст.14, подст.3, п.1, подп.3
</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</si>
  <si>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</si>
  <si>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</si>
  <si>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 xml:space="preserve"> ст.14, подст.3, п.1, подп.4
</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</si>
  <si>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</si>
  <si>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</si>
  <si>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 xml:space="preserve"> ст.14, подст.3, п.1, подп.5
</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</si>
  <si>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</si>
  <si>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</si>
  <si>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 xml:space="preserve"> ст.14, подст.3, п.1, подп.6
</t>
  </si>
  <si>
    <t>18</t>
  </si>
  <si>
    <t>4.1.1.15. участие в предупреждении и ликвидации последствий чрезвычайных ситуаций в границах городского поселения</t>
  </si>
  <si>
    <t>5017</t>
  </si>
  <si>
    <t xml:space="preserve"> ст.14, подст.3, п.1, подп.8
</t>
  </si>
  <si>
    <t>4.1.1.16. обеспечение первичных мер пожарной безопасности в границах населенных пунктов городского поселения</t>
  </si>
  <si>
    <t>5018</t>
  </si>
  <si>
    <t xml:space="preserve"> ст.14, подст.3, п.1, подп.9
</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</si>
  <si>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</si>
  <si>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</si>
  <si>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 xml:space="preserve"> ст.14, подст.3, п.1, подп.11
</t>
  </si>
  <si>
    <t>4.1.1.19. создание условий для организации досуга и обеспечения жителей городского поселения услугами организаций культуры</t>
  </si>
  <si>
    <t>5021</t>
  </si>
  <si>
    <t>4.1.1.22. обеспечение условий для развития на территории городского поселения физической культуры, школьного спорта и массового спорта</t>
  </si>
  <si>
    <t>5024</t>
  </si>
  <si>
    <t xml:space="preserve"> ст.14, подст.3, п.1, подп.14
</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</si>
  <si>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</si>
  <si>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</si>
  <si>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 xml:space="preserve"> ст.14, подст.3, п.1, подп.18
</t>
  </si>
  <si>
    <t>4.1.1.27. утверждение правил благоустройства территории городского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</si>
  <si>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5029</t>
  </si>
  <si>
    <t xml:space="preserve"> ст.14, подст.3, п.1, подп.19
</t>
  </si>
  <si>
    <t>21</t>
  </si>
  <si>
    <t>4.1.1.33. организация ритуальных услуг и содержание мест захоронения</t>
  </si>
  <si>
    <t>5035</t>
  </si>
  <si>
    <t xml:space="preserve"> ст.14, подст.3, п.1, подп.22
</t>
  </si>
  <si>
    <t>4.1.1.44. оказание поддержки гражданам и их объединениям, участвующим в охране общественного порядка, создание условий для деятельности народных дружин</t>
  </si>
  <si>
    <t>5046</t>
  </si>
  <si>
    <t xml:space="preserve"> ст.14, подст.3, п.1, подп.33
</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</si>
  <si>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</si>
  <si>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</si>
  <si>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</si>
  <si>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</si>
  <si>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 xml:space="preserve">01
01
</t>
  </si>
  <si>
    <t xml:space="preserve">02
04
</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</si>
  <si>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</si>
  <si>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</si>
  <si>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</si>
  <si>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</si>
  <si>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4.2.11. полномочия по организации теплоснабжения, предусмотренные Федеральным законом от 27 июля 2010 г. № 190-ФЗ «О теплоснабжении»</t>
  </si>
  <si>
    <t>5211</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</si>
  <si>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</si>
  <si>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</si>
  <si>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4.2.23. предоставление доплаты за выслугу лет к трудовой пенсии муниципальным служащим за счет средств местного бюджета</t>
  </si>
  <si>
    <t>5223</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</si>
  <si>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</si>
  <si>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</si>
  <si>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</si>
  <si>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</si>
  <si>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</si>
  <si>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</si>
  <si>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 xml:space="preserve">Федеральный закон №53-ФЗ от 27.07.1998 "О воинской обязанности и военной службе"
</t>
  </si>
  <si>
    <t xml:space="preserve"> ст.8, п.2
</t>
  </si>
  <si>
    <t xml:space="preserve">28.03.1998-не установлено
</t>
  </si>
  <si>
    <t>4.4.2. за счет субвенций, предоставленных из бюджета субъекта Российской Федерации, всего</t>
  </si>
  <si>
    <t>5800</t>
  </si>
  <si>
    <t>4.4.2.39.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</si>
  <si>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5839</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</si>
  <si>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</si>
  <si>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</si>
  <si>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4.7.1 Условно утвержденные расходы на первый и второй годы планового периода в соответствии с решением о местном бюджете городского поселения</t>
  </si>
  <si>
    <t>6401</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</si>
  <si>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</si>
  <si>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</si>
  <si>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</si>
  <si>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</si>
  <si>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</si>
  <si>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</si>
  <si>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</si>
  <si>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</si>
  <si>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</si>
  <si>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</si>
  <si>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</si>
  <si>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</si>
  <si>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</si>
  <si>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</si>
  <si>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</si>
  <si>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</si>
  <si>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</si>
  <si>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</si>
  <si>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 xml:space="preserve">-не установлен
</t>
  </si>
  <si>
    <t>5.1.1.18. оказание поддержки гражданам и их объединениям, участвующим в охране общественного порядка, создание условий для деятельности народных дружин</t>
  </si>
  <si>
    <t>6520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</si>
  <si>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</si>
  <si>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</si>
  <si>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</si>
  <si>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</si>
  <si>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</si>
  <si>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</si>
  <si>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 xml:space="preserve"> ст.14.1, подст.3, п.1, подп.5
</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</si>
  <si>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</si>
  <si>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</si>
  <si>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 xml:space="preserve"> ст.13, п.10
</t>
  </si>
  <si>
    <t>5.1.2.10.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</si>
  <si>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6610</t>
  </si>
  <si>
    <t xml:space="preserve"> ст.14, подст.3, п.1, подп.7
</t>
  </si>
  <si>
    <t xml:space="preserve">Закон Кировской области №292-ЗО от 01.01.2005 "О местном самоуправлении в Кировской области"
</t>
  </si>
  <si>
    <t xml:space="preserve">01.01.2000-не установлено
</t>
  </si>
  <si>
    <t>5.1.2.12. участие в предупреждении и ликвидации последствий чрезвычайных ситуаций в границах сельского поселения</t>
  </si>
  <si>
    <t>6612</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</si>
  <si>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</si>
  <si>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</si>
  <si>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 xml:space="preserve">01.01.2006-не установ
</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</si>
  <si>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</si>
  <si>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</si>
  <si>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 xml:space="preserve">06.10.2003-не установ
</t>
  </si>
  <si>
    <t>5.1.2.19. организация ритуальных услуг и содержание мест захоронения</t>
  </si>
  <si>
    <t>6619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</si>
  <si>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</si>
  <si>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</si>
  <si>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</si>
  <si>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</si>
  <si>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</si>
  <si>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</si>
  <si>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</si>
  <si>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</si>
  <si>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5.2.11. полномочия по организации теплоснабжения, предусмотренные Федеральным законом от 27 июля 2010 г. № 190-ФЗ «О теплоснабжении»</t>
  </si>
  <si>
    <t>6811</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</si>
  <si>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</si>
  <si>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</si>
  <si>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 xml:space="preserve"> ст.15, подст.3, п.1, подп.15
</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</si>
  <si>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</si>
  <si>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</si>
  <si>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</si>
  <si>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</si>
  <si>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</si>
  <si>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</si>
  <si>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</si>
  <si>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</si>
  <si>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</si>
  <si>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</si>
  <si>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5.7.1 Условно утвержденные расходы на первый и второй годы планового периода в соответствии с решением о местном бюджете сельского поселения</t>
  </si>
  <si>
    <t>8001</t>
  </si>
  <si>
    <t xml:space="preserve">                                                  (должность руководителя</t>
  </si>
  <si>
    <t xml:space="preserve">                                                     субъекта Российской Федерации) </t>
  </si>
  <si>
    <t>КОНСОЛИДИРОВАННЫЙ СВОД  РЕЕСТРОВ  РАСХОДНЫХ  ОБЯЗАТЕЛЬСТВ   МУНИЦИПАЛЬНЫХ  ОБРАЗОВАНИЙ,
ВХОДЯЩИХ  В  СОСТАВ  СУБЪЕКТА  РОССИЙСКОЙ  ФЕДЕРАЦИИ, В РАЗРЕЗЕ ВИДОВ ПОЛНОМОЧИЙ</t>
  </si>
  <si>
    <t xml:space="preserve">плановый период
</t>
  </si>
  <si>
    <t>раздел/
подраздел</t>
  </si>
  <si>
    <t>2024г.</t>
  </si>
  <si>
    <t>2025г.</t>
  </si>
  <si>
    <t>5=7+9+11+13</t>
  </si>
  <si>
    <t>6=8+10+12+14</t>
  </si>
  <si>
    <t>15=16+17+18+19</t>
  </si>
  <si>
    <t>20=21+22+23+24</t>
  </si>
  <si>
    <t>25=26+27+28+29</t>
  </si>
  <si>
    <t>30=31+32+33+34</t>
  </si>
  <si>
    <t>35=37+39+41+43</t>
  </si>
  <si>
    <t>36=38+40+42+44</t>
  </si>
  <si>
    <t>45=46+47+48+49</t>
  </si>
  <si>
    <t>50=51+52+53+54</t>
  </si>
  <si>
    <t>55=56+57+58+59</t>
  </si>
  <si>
    <t>60=61+62+63+64</t>
  </si>
  <si>
    <t>65=66+67+68+69</t>
  </si>
  <si>
    <t>70=71+72+73+74</t>
  </si>
  <si>
    <t>75=76+77+78+79</t>
  </si>
  <si>
    <t>80=81+82+83+84</t>
  </si>
  <si>
    <t>85=86+87+88+89</t>
  </si>
  <si>
    <t>90=91+92+93+94</t>
  </si>
  <si>
    <t>1. Расходные обязательства, возникшие в результате принятия нормативных правовых актов муниципальных образований, заключения договоров (соглашений), всего</t>
  </si>
  <si>
    <t>1.1.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вопросов местного значения муниципальных образований, всего</t>
  </si>
  <si>
    <t>1.1.1. составление и рассмотрение проекта бюджета муниципальных образований, утверждение и исполнение бюджета муниципальных образований, осуществление контроля за его исполнением, составление и утверждение отчета об исполнении бюджета муниципальных образований</t>
  </si>
  <si>
    <t>0104</t>
  </si>
  <si>
    <t>1.1.3. владение, пользование и распоряжение имуществом, находящимся в муниципальной собственности муниципальных образований</t>
  </si>
  <si>
    <t>1004</t>
  </si>
  <si>
    <t>0113</t>
  </si>
  <si>
    <t>1.1.4. организация в границах муниципальных образований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</si>
  <si>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0701</t>
  </si>
  <si>
    <t>0502</t>
  </si>
  <si>
    <t>1.1.6. дорожная деятельность в отношении автомобильных дорог местного значения в границах муниципальных образований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муниципальных образований,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</si>
  <si>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0409</t>
  </si>
  <si>
    <t>1.1.7. обеспечение проживающих в муниципальном образовании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</si>
  <si>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1008</t>
  </si>
  <si>
    <t>0501</t>
  </si>
  <si>
    <t>1.1.10.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автомобильного транспорта)</t>
  </si>
  <si>
    <t>1011</t>
  </si>
  <si>
    <t>0408</t>
  </si>
  <si>
    <t>1.1.14.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муниципальных образований</t>
  </si>
  <si>
    <t>0314</t>
  </si>
  <si>
    <t>1.1.16. участие в предупреждении и ликвидации последствий чрезвычайных ситуаций в границах муниципальных образований</t>
  </si>
  <si>
    <t>1017</t>
  </si>
  <si>
    <t>0111, 1004</t>
  </si>
  <si>
    <t>0111</t>
  </si>
  <si>
    <t>1.1.17. организация охраны общественного порядка на территории муниципальных образований муниципальной милицией</t>
  </si>
  <si>
    <t>1.1.19. обеспечение первичных мер пожарной безопасности в границах муниципальных образований</t>
  </si>
  <si>
    <t>1020</t>
  </si>
  <si>
    <t>0310</t>
  </si>
  <si>
    <t>1.1.20. организация мероприятий по охране окружающей среды в границах муниципальных образований</t>
  </si>
  <si>
    <t>0605</t>
  </si>
  <si>
    <t>1.1.21.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</si>
  <si>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</si>
  <si>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0702</t>
  </si>
  <si>
    <t>1.1.24.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</si>
  <si>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1025</t>
  </si>
  <si>
    <t>0703</t>
  </si>
  <si>
    <t>1.1.25.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</si>
  <si>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0707</t>
  </si>
  <si>
    <t>1.1.26.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</si>
  <si>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1027</t>
  </si>
  <si>
    <t>0709</t>
  </si>
  <si>
    <t>1.1.29. организация библиотечного обслуживания населения, комплектование и обеспечение сохранности библиотечных фондов библиотек муниципальных образований</t>
  </si>
  <si>
    <t>1030</t>
  </si>
  <si>
    <t>0801</t>
  </si>
  <si>
    <t>1.1.30. создание условий для организации досуга и обеспечения жителей муниципальных образований услугами организаций культуры</t>
  </si>
  <si>
    <t>1031</t>
  </si>
  <si>
    <t>1.1.31.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муниципальном образовании</t>
  </si>
  <si>
    <t>1032</t>
  </si>
  <si>
    <t>1.1.32. сохранение, использование и популяризация объектов культурного наследия (памятников истории и культуры), находящихся в собственности муниципальных образований, охрана объектов культурного наследия (памятников истории и культуры) местного (муниципального) значения, расположенных на территории муниципальных образований</t>
  </si>
  <si>
    <t>1.1.33. обеспечение условий для развития на территории муниципальных образований физической культуры, школьного спорта и массового спорта</t>
  </si>
  <si>
    <t>1102</t>
  </si>
  <si>
    <t>1.1.37. организация ритуальных услуг и содержание мест захоронения</t>
  </si>
  <si>
    <t>1038</t>
  </si>
  <si>
    <t>0503</t>
  </si>
  <si>
    <t>1.1.38.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образований</t>
  </si>
  <si>
    <t>1039</t>
  </si>
  <si>
    <t>1.1.39. утверждение правил благоустройства территории муниципальных образований, осуществление муниципального контроля в сфере благоустройства, предметом которого является соблюдение правил благоустройства территории муниципального, городского округа, в том числе требований к обеспечению доступности для инвалидов объектов социальной, инженерной и транспортной инфраструктур и предоставляемых услуг (при осуществлении муниципального контроля в сфере благоустройства может выдаваться предписание об устранении выявленных нарушений обязательных требований, выявленных в ходе наблюдения за соблюдением обязательных требований (мониторинга безопасности)</t>
  </si>
  <si>
    <t>1040</t>
  </si>
  <si>
    <t>1.1.43. утверждение генеральных планов муниципальных образований, правил землепользования и застройки, утверждение подготовленной на основе генеральных планов муниципальных образований документации по планировке территории, выдача градостроительного плана земельного участка, расположенного в границах муниципального образования,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муниципальных образований, утверждение местных нормативов градостроительного проектирования муниципальных образований, ведение информационной системы обеспечения градостроительной деятельности, осуществляемой на территории муниципальных образований, резервирование земель и изъятие земельных участков в границах муниципальных образований для муниципальных нужд, осуществление муниципального земельного контроля в границах муниципальных образований,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образований,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</si>
  <si>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1.1.47. организация и осуществление мероприятий по территориальной обороне и гражданской обороне, защите населения и территории муниципальных образований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</si>
  <si>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1.1.55. содействие развитию и создание условий для развития малого и среднего предпринимательства</t>
  </si>
  <si>
    <t>1056</t>
  </si>
  <si>
    <t>0412</t>
  </si>
  <si>
    <t>1.1.57. организация и осуществление мероприятий по работе с детьми и молодежью в муниципальном образовании</t>
  </si>
  <si>
    <t>1058</t>
  </si>
  <si>
    <t>1.1.59. оказание поддержки гражданам и их объединениям, участвующим в охране общественного порядка, создание условий для деятельности народных дружин</t>
  </si>
  <si>
    <t>1060</t>
  </si>
  <si>
    <t>1.1.63. организация в соответствии с федеральным законом выполнения комплексных кадастровых работ и утверждение карты-плана территории</t>
  </si>
  <si>
    <t>1064</t>
  </si>
  <si>
    <t>1.2.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полномочий органов местного самоуправления муниципальных образований по решению вопросов местного значения муниципальных образований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</si>
  <si>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1100</t>
  </si>
  <si>
    <t>1101</t>
  </si>
  <si>
    <t>0102,0104</t>
  </si>
  <si>
    <t>1103</t>
  </si>
  <si>
    <t>1301</t>
  </si>
  <si>
    <t>1108</t>
  </si>
  <si>
    <t>1111</t>
  </si>
  <si>
    <t>1.2.14.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муниципальных образований, преобразования муниципальных образований</t>
  </si>
  <si>
    <t>1114</t>
  </si>
  <si>
    <t>0107</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</si>
  <si>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</si>
  <si>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1119</t>
  </si>
  <si>
    <t>0103, 0104, 0705</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</si>
  <si>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муниципальных образований, организация и проведение иных мероприятий, предусмотренных законодательством об энергосбережении и о повышении энергетической эффективности</t>
  </si>
  <si>
    <t>1120</t>
  </si>
  <si>
    <t>1123</t>
  </si>
  <si>
    <t>1124</t>
  </si>
  <si>
    <t>1.3.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органами местного самоуправления муниципальных образований права на решение вопросов, не отнесенных к вопросам местного значения муниципальных образований, всего</t>
  </si>
  <si>
    <t>1400</t>
  </si>
  <si>
    <t xml:space="preserve">1.3.3.2 </t>
  </si>
  <si>
    <t>1402</t>
  </si>
  <si>
    <t>1003, 1006</t>
  </si>
  <si>
    <t>1.4.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органами местного самоуправления муниципальных образований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</si>
  <si>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</si>
  <si>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1601</t>
  </si>
  <si>
    <t>1603</t>
  </si>
  <si>
    <t>0105</t>
  </si>
  <si>
    <t>1.4.1.3. на осуществление воинского учета органами местного самоуправления на территориях, на которых отсутствуют структурные подразделения военных комиссариатов</t>
  </si>
  <si>
    <t>1604</t>
  </si>
  <si>
    <t>0203</t>
  </si>
  <si>
    <t>1631</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</si>
  <si>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</si>
  <si>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1702</t>
  </si>
  <si>
    <t>1702.3</t>
  </si>
  <si>
    <t>1706</t>
  </si>
  <si>
    <t>0405</t>
  </si>
  <si>
    <t>1728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</si>
  <si>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</si>
  <si>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1736</t>
  </si>
  <si>
    <t>1003</t>
  </si>
  <si>
    <t>1737</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</si>
  <si>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</si>
  <si>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1738</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</si>
  <si>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</si>
  <si>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1739</t>
  </si>
  <si>
    <t>1754</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</si>
  <si>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</si>
  <si>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1900</t>
  </si>
  <si>
    <t>1902</t>
  </si>
  <si>
    <t>1903</t>
  </si>
  <si>
    <t>1.6. расходные обязательства, возникшие в результате принятия нормативных правовых актов муниципальных образований, заключения соглашений, предусматривающих предоставление межбюджетных трансфертов из бюджета муниципальных образований другим бюджетам бюджетной системы Российской Федерации, всего</t>
  </si>
  <si>
    <t>2004</t>
  </si>
  <si>
    <t>2004.1</t>
  </si>
  <si>
    <t>1403</t>
  </si>
  <si>
    <t>1.6.3. по предоставлению субвенций бюджетам городских, сельских поселений, внутригородских районов,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(городского округа с внутригородским делением) полномочиями органов государственной власти по расчету и предоставлению субвенций бюджетам городских, сельских поселений, внутригородских районов, всего</t>
  </si>
  <si>
    <t>2005</t>
  </si>
  <si>
    <t>1.6.3.1 Субвенция на выполнение государственных полномочий по созданию и деятельности в муниципальных образованиях административной(ых) комиссии(ий)</t>
  </si>
  <si>
    <t>2006</t>
  </si>
  <si>
    <t>1.6.4.1. бюджету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</si>
  <si>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1.6.4.1.1 бюджету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</si>
  <si>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1401</t>
  </si>
  <si>
    <t>1.6.4.1.2 Иные  межбюджетные  трансферты  передаваемые  бюджетам сельских  поселений  из  районного  бюджета,  на основании заключенных соглашений</t>
  </si>
  <si>
    <t>2103</t>
  </si>
  <si>
    <t>1.6.4.3. в иных случаях, не связанных с заключением соглашений, предусмотренных в подпунктах 1.6.4.1, 1.6.4.2, всего</t>
  </si>
  <si>
    <t xml:space="preserve">1.6.4.3.1 </t>
  </si>
  <si>
    <t>2301</t>
  </si>
  <si>
    <t xml:space="preserve">1.6.4.3.3 </t>
  </si>
  <si>
    <t>2303</t>
  </si>
  <si>
    <t xml:space="preserve">1.6.4.3.23 </t>
  </si>
  <si>
    <t>2323</t>
  </si>
  <si>
    <t>1.7. Условно утвержденные расходы на первый и второй годы планового периода в соответствии с решением о местном бюджете</t>
  </si>
  <si>
    <t xml:space="preserve"> Итого расходных обязательств муниципальных образований без учета внутренних оборотов</t>
  </si>
  <si>
    <t>2500</t>
  </si>
  <si>
    <t xml:space="preserve">                                                                        финансового органа</t>
  </si>
  <si>
    <t xml:space="preserve">Исполнитель          </t>
  </si>
  <si>
    <t>" ___ " ____________  20 ___ г.</t>
  </si>
  <si>
    <t>на 1 октября 2022г.</t>
  </si>
  <si>
    <t xml:space="preserve">Метод индексации
</t>
  </si>
  <si>
    <t>Чеботарь Р.С.</t>
  </si>
  <si>
    <t>О.В. Медведкова</t>
  </si>
  <si>
    <t>Начальник отдела планирования, исполнения бюджета</t>
  </si>
  <si>
    <t>Руководитель финансового органа</t>
  </si>
  <si>
    <t xml:space="preserve">                                                  (должность)</t>
  </si>
  <si>
    <t>Р.С. Чеботарь</t>
  </si>
  <si>
    <t>О.Ю. Дроздова</t>
  </si>
  <si>
    <t>Главный специалист по бюджету</t>
  </si>
  <si>
    <r>
      <t xml:space="preserve">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t>
    </r>
    <r>
      <rPr>
        <b/>
        <sz val="10"/>
        <color rgb="FF000000"/>
        <rFont val="Times New Roman"/>
        <family val="1"/>
        <charset val="204"/>
      </rPr>
      <t>(в части вопросов оплаты труда</t>
    </r>
    <r>
      <rPr>
        <sz val="10"/>
        <color rgb="FF000000"/>
        <rFont val="Times New Roman"/>
      </rPr>
      <t xml:space="preserve"> работников органов государственной власти субъекта Российской Федерации)</t>
    </r>
  </si>
  <si>
    <r>
      <t xml:space="preserve">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t>
    </r>
    <r>
      <rPr>
        <b/>
        <sz val="10"/>
        <color rgb="FF000000"/>
        <rFont val="Times New Roman"/>
        <family val="1"/>
        <charset val="204"/>
      </rPr>
      <t>без учета вопросов оплаты труда</t>
    </r>
    <r>
      <rPr>
        <sz val="10"/>
        <color rgb="FF000000"/>
        <rFont val="Times New Roman"/>
      </rPr>
      <t xml:space="preserve"> работников органов государственной власти субъекта Российской Федерации (органов местного самоуправления))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</si>
</sst>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name val="Calibri"/>
      <family val="2"/>
      <scheme val="minor"/>
    </font>
    <font>
      <sz val="10"/>
      <color rgb="FF000000"/>
      <name val="Arial Cyr"/>
    </font>
    <font>
      <sz val="10"/>
      <color rgb="FF000000"/>
      <name val="Times New Roman"/>
    </font>
    <font>
      <b/>
      <sz val="10"/>
      <color rgb="FF000000"/>
      <name val="Times New Roman"/>
    </font>
    <font>
      <sz val="11"/>
      <color rgb="FF000000"/>
      <name val="Calibri"/>
      <scheme val="minor"/>
    </font>
    <font>
      <sz val="11"/>
      <color rgb="FF000000"/>
      <name val="Times New Roman Cyr"/>
    </font>
    <font>
      <b/>
      <sz val="11"/>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scheme val="minor"/>
    </font>
    <font>
      <sz val="11"/>
      <color rgb="FF000000"/>
      <name val="Calibri"/>
      <scheme val="minor"/>
    </font>
    <font>
      <sz val="10"/>
      <color rgb="FF000000"/>
      <name val="Arial"/>
    </font>
    <font>
      <sz val="11"/>
      <name val="Calibri"/>
      <family val="2"/>
      <scheme val="minor"/>
    </font>
    <font>
      <sz val="11"/>
      <color theme="1"/>
      <name val="Calibri"/>
      <scheme val="minor"/>
    </font>
    <font>
      <sz val="10"/>
      <color theme="1"/>
      <name val="Times New Roman"/>
    </font>
    <font>
      <sz val="11"/>
      <color theme="1"/>
      <name val="Calibri"/>
      <family val="2"/>
      <scheme val="minor"/>
    </font>
    <font>
      <b/>
      <sz val="10"/>
      <color rgb="FF000000"/>
      <name val="Times New Roman"/>
      <family val="1"/>
      <charset val="204"/>
    </font>
    <font>
      <sz val="10"/>
      <color rgb="FF000000"/>
      <name val="Times New Roman"/>
      <family val="1"/>
      <charset val="204"/>
    </font>
    <font>
      <sz val="10"/>
      <color theme="1"/>
      <name val="Times New Roman"/>
      <family val="1"/>
      <charset val="204"/>
    </font>
    <font>
      <sz val="1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5">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21">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0" fontId="4" fillId="0" borderId="1"/>
    <xf numFmtId="49" fontId="2" fillId="2" borderId="2">
      <alignment wrapText="1"/>
    </xf>
    <xf numFmtId="0" fontId="2" fillId="0" borderId="1">
      <alignment horizontal="left" vertical="top"/>
    </xf>
    <xf numFmtId="49" fontId="2" fillId="2" borderId="3">
      <alignment wrapText="1"/>
    </xf>
    <xf numFmtId="49" fontId="1" fillId="2" borderId="1"/>
    <xf numFmtId="0" fontId="2" fillId="0" borderId="4">
      <alignment vertical="top"/>
    </xf>
    <xf numFmtId="49" fontId="2" fillId="2" borderId="5">
      <alignment horizontal="center" vertical="center" wrapText="1"/>
    </xf>
    <xf numFmtId="49" fontId="2" fillId="0" borderId="5">
      <alignment horizontal="center" vertical="center" wrapText="1"/>
    </xf>
    <xf numFmtId="49" fontId="2" fillId="0" borderId="6">
      <alignment horizontal="center" vertical="center" wrapText="1"/>
    </xf>
    <xf numFmtId="0" fontId="2" fillId="0" borderId="7">
      <alignment vertical="top"/>
    </xf>
    <xf numFmtId="0" fontId="2" fillId="0" borderId="7">
      <alignment horizontal="center" vertical="top" wrapText="1"/>
    </xf>
    <xf numFmtId="49" fontId="2" fillId="0" borderId="5">
      <alignment horizontal="center" vertical="center"/>
    </xf>
    <xf numFmtId="0" fontId="2" fillId="0" borderId="7">
      <alignment vertical="top" wrapText="1"/>
    </xf>
    <xf numFmtId="49" fontId="2" fillId="0" borderId="4">
      <alignment horizontal="center" vertical="center" wrapText="1"/>
    </xf>
    <xf numFmtId="49" fontId="2" fillId="2" borderId="5">
      <alignment horizontal="center" vertical="center"/>
    </xf>
    <xf numFmtId="0" fontId="2" fillId="0" borderId="5">
      <alignment horizontal="center" vertical="center"/>
    </xf>
    <xf numFmtId="0" fontId="2" fillId="0" borderId="8">
      <alignment horizontal="left" wrapText="1"/>
    </xf>
    <xf numFmtId="49" fontId="2" fillId="0" borderId="8">
      <alignment horizontal="center"/>
    </xf>
    <xf numFmtId="0" fontId="2" fillId="0" borderId="8">
      <alignment horizontal="center"/>
    </xf>
    <xf numFmtId="0" fontId="4" fillId="0" borderId="8">
      <alignment wrapText="1"/>
    </xf>
    <xf numFmtId="0" fontId="2" fillId="0" borderId="8"/>
    <xf numFmtId="0" fontId="2" fillId="0" borderId="8"/>
    <xf numFmtId="0" fontId="4" fillId="0" borderId="8"/>
    <xf numFmtId="0" fontId="2" fillId="0" borderId="2">
      <alignment horizontal="center" wrapText="1"/>
    </xf>
    <xf numFmtId="0" fontId="2" fillId="0" borderId="2">
      <alignment horizontal="center"/>
    </xf>
    <xf numFmtId="0" fontId="5" fillId="0" borderId="1">
      <alignment horizontal="right" vertical="top"/>
    </xf>
    <xf numFmtId="0" fontId="6" fillId="0" borderId="1">
      <alignment horizontal="center" wrapText="1"/>
    </xf>
    <xf numFmtId="0" fontId="5" fillId="0" borderId="1">
      <alignment vertical="top"/>
    </xf>
    <xf numFmtId="49" fontId="2" fillId="2" borderId="2">
      <alignment horizontal="left" wrapText="1"/>
    </xf>
    <xf numFmtId="0" fontId="2" fillId="0" borderId="5">
      <alignment horizontal="center" vertical="center" wrapText="1"/>
    </xf>
    <xf numFmtId="0" fontId="2" fillId="0" borderId="4">
      <alignment horizontal="left" vertical="top" wrapText="1"/>
    </xf>
    <xf numFmtId="49" fontId="2" fillId="2" borderId="4">
      <alignment horizontal="center" vertical="center" wrapText="1"/>
    </xf>
    <xf numFmtId="0" fontId="2" fillId="0" borderId="4">
      <alignment vertical="top" wrapText="1"/>
    </xf>
    <xf numFmtId="49" fontId="2" fillId="0" borderId="4">
      <alignment horizontal="center" vertical="top" wrapText="1"/>
    </xf>
    <xf numFmtId="164" fontId="2" fillId="0" borderId="4">
      <alignment vertical="top"/>
    </xf>
    <xf numFmtId="0" fontId="2" fillId="0" borderId="4"/>
    <xf numFmtId="164" fontId="2" fillId="0" borderId="4">
      <alignment vertical="top" wrapText="1"/>
    </xf>
    <xf numFmtId="0" fontId="2" fillId="0" borderId="5">
      <alignment horizontal="left" vertical="top" wrapText="1"/>
    </xf>
    <xf numFmtId="0" fontId="2" fillId="0" borderId="5">
      <alignment horizontal="center" vertical="top"/>
    </xf>
    <xf numFmtId="164" fontId="2" fillId="0" borderId="5">
      <alignment vertical="top"/>
    </xf>
    <xf numFmtId="0" fontId="2" fillId="0" borderId="5">
      <alignment vertical="top"/>
    </xf>
    <xf numFmtId="0" fontId="2" fillId="0" borderId="5"/>
    <xf numFmtId="164" fontId="2" fillId="0" borderId="5">
      <alignment vertical="top" wrapText="1"/>
    </xf>
    <xf numFmtId="0" fontId="2" fillId="0" borderId="7">
      <alignment horizontal="left" vertical="top" wrapText="1"/>
    </xf>
    <xf numFmtId="49" fontId="2" fillId="2" borderId="7">
      <alignment horizontal="center" vertical="center"/>
    </xf>
    <xf numFmtId="49" fontId="2" fillId="0" borderId="7">
      <alignment horizontal="center" vertical="top" wrapText="1"/>
    </xf>
    <xf numFmtId="49" fontId="2" fillId="0" borderId="7">
      <alignment horizontal="center" vertical="top"/>
    </xf>
    <xf numFmtId="164" fontId="2" fillId="0" borderId="7">
      <alignment vertical="top"/>
    </xf>
    <xf numFmtId="0" fontId="2" fillId="0" borderId="7"/>
    <xf numFmtId="164" fontId="2" fillId="0" borderId="7">
      <alignment vertical="top" wrapText="1"/>
    </xf>
    <xf numFmtId="0" fontId="7" fillId="0" borderId="1">
      <alignment horizontal="center" wrapText="1"/>
    </xf>
    <xf numFmtId="0" fontId="6" fillId="0" borderId="1">
      <alignment wrapText="1"/>
    </xf>
    <xf numFmtId="0" fontId="8" fillId="0" borderId="1">
      <alignment horizontal="right" vertical="top"/>
    </xf>
    <xf numFmtId="0" fontId="9" fillId="0" borderId="1">
      <alignment horizontal="center"/>
    </xf>
    <xf numFmtId="0" fontId="9" fillId="0" borderId="1"/>
    <xf numFmtId="0" fontId="10" fillId="0" borderId="1"/>
    <xf numFmtId="0" fontId="11" fillId="0" borderId="1"/>
    <xf numFmtId="0" fontId="11" fillId="0" borderId="2">
      <alignment horizontal="left" vertical="center" wrapText="1"/>
    </xf>
    <xf numFmtId="0" fontId="5" fillId="0" borderId="1"/>
    <xf numFmtId="0" fontId="12" fillId="0" borderId="1"/>
    <xf numFmtId="49" fontId="2" fillId="0" borderId="5">
      <alignment horizontal="center" vertical="top" wrapText="1"/>
    </xf>
    <xf numFmtId="0" fontId="2" fillId="2" borderId="5">
      <alignment horizontal="center" vertical="top"/>
    </xf>
    <xf numFmtId="0" fontId="2" fillId="0" borderId="9"/>
    <xf numFmtId="0" fontId="2" fillId="0" borderId="3"/>
    <xf numFmtId="164" fontId="2" fillId="0" borderId="9">
      <alignment vertical="top"/>
    </xf>
    <xf numFmtId="0" fontId="2" fillId="0" borderId="5">
      <alignment wrapText="1"/>
    </xf>
    <xf numFmtId="0" fontId="2" fillId="0" borderId="8">
      <alignment horizontal="left" wrapText="1"/>
    </xf>
    <xf numFmtId="49" fontId="2" fillId="0" borderId="8">
      <alignment horizontal="center"/>
    </xf>
    <xf numFmtId="0" fontId="2" fillId="0" borderId="8">
      <alignment horizontal="center" wrapText="1"/>
    </xf>
    <xf numFmtId="0" fontId="4" fillId="0" borderId="8"/>
    <xf numFmtId="0" fontId="2" fillId="0" borderId="8">
      <alignment horizontal="center"/>
    </xf>
    <xf numFmtId="0" fontId="2" fillId="0" borderId="8"/>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49" fontId="2" fillId="2" borderId="4">
      <alignment horizontal="center" vertical="center"/>
    </xf>
    <xf numFmtId="0" fontId="1" fillId="0" borderId="7">
      <alignment vertical="top"/>
    </xf>
    <xf numFmtId="0" fontId="1" fillId="0" borderId="4">
      <alignment vertical="top"/>
    </xf>
    <xf numFmtId="49" fontId="2" fillId="0" borderId="4">
      <alignment horizontal="center" vertical="top"/>
    </xf>
    <xf numFmtId="0" fontId="14" fillId="3" borderId="2"/>
    <xf numFmtId="49" fontId="2" fillId="2" borderId="2"/>
    <xf numFmtId="49" fontId="2" fillId="2" borderId="3"/>
    <xf numFmtId="49" fontId="2" fillId="0" borderId="4">
      <alignment horizontal="center" vertical="top"/>
    </xf>
    <xf numFmtId="49" fontId="2" fillId="0" borderId="7">
      <alignment horizontal="center" vertical="top"/>
    </xf>
    <xf numFmtId="164" fontId="1" fillId="0" borderId="5">
      <alignment vertical="top"/>
    </xf>
    <xf numFmtId="164" fontId="1" fillId="0" borderId="7">
      <alignment vertical="top"/>
    </xf>
    <xf numFmtId="164" fontId="1" fillId="0" borderId="4">
      <alignment vertical="top"/>
    </xf>
    <xf numFmtId="0" fontId="1" fillId="0" borderId="5">
      <alignment vertical="top"/>
    </xf>
    <xf numFmtId="49" fontId="2" fillId="2" borderId="2">
      <alignment horizontal="left"/>
    </xf>
    <xf numFmtId="0" fontId="11" fillId="0" borderId="2">
      <alignment horizontal="left" vertical="center"/>
    </xf>
    <xf numFmtId="0" fontId="1" fillId="0" borderId="5">
      <alignment vertical="top" wrapText="1"/>
    </xf>
    <xf numFmtId="0" fontId="1" fillId="0" borderId="7">
      <alignment vertical="top" wrapText="1"/>
    </xf>
    <xf numFmtId="0" fontId="1" fillId="0" borderId="4">
      <alignment vertical="top" wrapText="1"/>
    </xf>
  </cellStyleXfs>
  <cellXfs count="165">
    <xf numFmtId="0" fontId="0" fillId="0" borderId="0" xfId="0"/>
    <xf numFmtId="0" fontId="0" fillId="0" borderId="0" xfId="0" applyProtection="1">
      <protection locked="0"/>
    </xf>
    <xf numFmtId="0" fontId="1" fillId="0" borderId="1" xfId="1">
      <alignment vertical="top"/>
    </xf>
    <xf numFmtId="49" fontId="1" fillId="0" borderId="1" xfId="2"/>
    <xf numFmtId="0" fontId="1" fillId="0" borderId="1" xfId="3"/>
    <xf numFmtId="0" fontId="1" fillId="0" borderId="1" xfId="5">
      <alignment wrapText="1"/>
    </xf>
    <xf numFmtId="0" fontId="1" fillId="0" borderId="1" xfId="6">
      <alignment horizontal="right" wrapText="1"/>
    </xf>
    <xf numFmtId="0" fontId="2" fillId="0" borderId="1" xfId="7">
      <alignment horizontal="center" vertical="top"/>
    </xf>
    <xf numFmtId="49" fontId="2" fillId="2" borderId="1" xfId="8">
      <alignment horizontal="center"/>
    </xf>
    <xf numFmtId="0" fontId="2" fillId="0" borderId="1" xfId="9">
      <alignment horizontal="center"/>
    </xf>
    <xf numFmtId="49" fontId="2" fillId="0" borderId="1" xfId="10">
      <alignment horizontal="center"/>
    </xf>
    <xf numFmtId="0" fontId="2" fillId="0" borderId="1" xfId="11">
      <alignment horizontal="center" wrapText="1"/>
    </xf>
    <xf numFmtId="0" fontId="2" fillId="0" borderId="1" xfId="12">
      <alignment wrapText="1"/>
    </xf>
    <xf numFmtId="0" fontId="2" fillId="0" borderId="1" xfId="13">
      <alignment horizontal="left" wrapText="1"/>
    </xf>
    <xf numFmtId="0" fontId="2" fillId="0" borderId="1" xfId="14"/>
    <xf numFmtId="0" fontId="3" fillId="0" borderId="1" xfId="15">
      <alignment horizontal="center" vertical="center"/>
    </xf>
    <xf numFmtId="0" fontId="2" fillId="0" borderId="1" xfId="16">
      <alignment vertical="center"/>
    </xf>
    <xf numFmtId="0" fontId="2" fillId="0" borderId="1" xfId="17">
      <alignment horizontal="center" vertical="center"/>
    </xf>
    <xf numFmtId="0" fontId="2" fillId="0" borderId="1" xfId="18">
      <alignment vertical="top"/>
    </xf>
    <xf numFmtId="0" fontId="2" fillId="2" borderId="1" xfId="19"/>
    <xf numFmtId="0" fontId="2" fillId="0" borderId="1" xfId="20">
      <alignment horizontal="centerContinuous"/>
    </xf>
    <xf numFmtId="0" fontId="2" fillId="0" borderId="1" xfId="21">
      <alignment horizontal="left"/>
    </xf>
    <xf numFmtId="49" fontId="2" fillId="0" borderId="1" xfId="22"/>
    <xf numFmtId="49" fontId="2" fillId="2" borderId="1" xfId="23"/>
    <xf numFmtId="0" fontId="4" fillId="0" borderId="1" xfId="24"/>
    <xf numFmtId="0" fontId="2" fillId="0" borderId="1" xfId="26">
      <alignment horizontal="left" vertical="top"/>
    </xf>
    <xf numFmtId="49" fontId="1" fillId="2" borderId="1" xfId="28"/>
    <xf numFmtId="0" fontId="2" fillId="0" borderId="4" xfId="29">
      <alignment vertical="top"/>
    </xf>
    <xf numFmtId="49" fontId="2" fillId="0" borderId="5" xfId="31">
      <alignment horizontal="center" vertical="center" wrapText="1"/>
    </xf>
    <xf numFmtId="0" fontId="2" fillId="0" borderId="7" xfId="33">
      <alignment vertical="top"/>
    </xf>
    <xf numFmtId="0" fontId="2" fillId="0" borderId="7" xfId="34">
      <alignment horizontal="center" vertical="top" wrapText="1"/>
    </xf>
    <xf numFmtId="0" fontId="2" fillId="0" borderId="7" xfId="36">
      <alignment vertical="top" wrapText="1"/>
    </xf>
    <xf numFmtId="49" fontId="2" fillId="2" borderId="5" xfId="38">
      <alignment horizontal="center" vertical="center"/>
    </xf>
    <xf numFmtId="0" fontId="2" fillId="0" borderId="5" xfId="39">
      <alignment horizontal="center" vertical="center"/>
    </xf>
    <xf numFmtId="0" fontId="2" fillId="0" borderId="8" xfId="40">
      <alignment horizontal="left" wrapText="1"/>
    </xf>
    <xf numFmtId="49" fontId="2" fillId="0" borderId="8" xfId="41">
      <alignment horizontal="center"/>
    </xf>
    <xf numFmtId="0" fontId="2" fillId="0" borderId="8" xfId="42">
      <alignment horizontal="center"/>
    </xf>
    <xf numFmtId="0" fontId="4" fillId="0" borderId="8" xfId="43">
      <alignment wrapText="1"/>
    </xf>
    <xf numFmtId="0" fontId="2" fillId="0" borderId="8" xfId="44"/>
    <xf numFmtId="0" fontId="2" fillId="0" borderId="8" xfId="45"/>
    <xf numFmtId="0" fontId="4" fillId="0" borderId="8" xfId="46"/>
    <xf numFmtId="0" fontId="2" fillId="0" borderId="2" xfId="47">
      <alignment horizontal="center" wrapText="1"/>
    </xf>
    <xf numFmtId="0" fontId="2" fillId="0" borderId="2" xfId="48">
      <alignment horizontal="center"/>
    </xf>
    <xf numFmtId="0" fontId="2" fillId="0" borderId="5" xfId="53">
      <alignment horizontal="center" vertical="center" wrapText="1"/>
    </xf>
    <xf numFmtId="0" fontId="2" fillId="0" borderId="4" xfId="54">
      <alignment horizontal="left" vertical="top" wrapText="1"/>
    </xf>
    <xf numFmtId="49" fontId="2" fillId="0" borderId="4" xfId="57">
      <alignment horizontal="center" vertical="top" wrapText="1"/>
    </xf>
    <xf numFmtId="0" fontId="2" fillId="0" borderId="5" xfId="61">
      <alignment horizontal="left" vertical="top" wrapText="1"/>
    </xf>
    <xf numFmtId="164" fontId="2" fillId="0" borderId="5" xfId="63">
      <alignment vertical="top"/>
    </xf>
    <xf numFmtId="0" fontId="2" fillId="0" borderId="5" xfId="65"/>
    <xf numFmtId="164" fontId="2" fillId="0" borderId="5" xfId="66">
      <alignment vertical="top" wrapText="1"/>
    </xf>
    <xf numFmtId="0" fontId="6" fillId="0" borderId="1" xfId="75">
      <alignment wrapText="1"/>
    </xf>
    <xf numFmtId="0" fontId="8" fillId="0" borderId="1" xfId="76">
      <alignment horizontal="right" vertical="top"/>
    </xf>
    <xf numFmtId="0" fontId="9" fillId="0" borderId="1" xfId="78"/>
    <xf numFmtId="0" fontId="10" fillId="0" borderId="1" xfId="79"/>
    <xf numFmtId="0" fontId="11" fillId="0" borderId="1" xfId="80"/>
    <xf numFmtId="0" fontId="5" fillId="0" borderId="1" xfId="82"/>
    <xf numFmtId="0" fontId="12" fillId="0" borderId="1" xfId="83"/>
    <xf numFmtId="0" fontId="2" fillId="2" borderId="5" xfId="85">
      <alignment horizontal="center" vertical="top"/>
    </xf>
    <xf numFmtId="0" fontId="2" fillId="0" borderId="9" xfId="86"/>
    <xf numFmtId="0" fontId="2" fillId="0" borderId="3" xfId="87"/>
    <xf numFmtId="164" fontId="2" fillId="0" borderId="9" xfId="88">
      <alignment vertical="top"/>
    </xf>
    <xf numFmtId="0" fontId="2" fillId="0" borderId="5" xfId="89">
      <alignment wrapText="1"/>
    </xf>
    <xf numFmtId="0" fontId="2" fillId="0" borderId="8" xfId="90">
      <alignment horizontal="left" wrapText="1"/>
    </xf>
    <xf numFmtId="49" fontId="2" fillId="0" borderId="8" xfId="91">
      <alignment horizontal="center"/>
    </xf>
    <xf numFmtId="0" fontId="2" fillId="0" borderId="8" xfId="92">
      <alignment horizontal="center" wrapText="1"/>
    </xf>
    <xf numFmtId="0" fontId="4" fillId="0" borderId="8" xfId="93"/>
    <xf numFmtId="0" fontId="2" fillId="0" borderId="8" xfId="94">
      <alignment horizontal="center"/>
    </xf>
    <xf numFmtId="0" fontId="2" fillId="0" borderId="8" xfId="95"/>
    <xf numFmtId="164" fontId="2" fillId="0" borderId="10" xfId="58" applyBorder="1">
      <alignment vertical="top"/>
    </xf>
    <xf numFmtId="164" fontId="2" fillId="0" borderId="7" xfId="71">
      <alignment vertical="top"/>
    </xf>
    <xf numFmtId="164" fontId="2" fillId="0" borderId="10" xfId="71" applyBorder="1">
      <alignment vertical="top"/>
    </xf>
    <xf numFmtId="164" fontId="2" fillId="0" borderId="4" xfId="58">
      <alignment vertical="top"/>
    </xf>
    <xf numFmtId="49" fontId="2" fillId="0" borderId="4" xfId="55" applyFill="1">
      <alignment horizontal="center" vertical="center" wrapText="1"/>
    </xf>
    <xf numFmtId="0" fontId="2" fillId="0" borderId="4" xfId="56">
      <alignment vertical="top" wrapText="1"/>
    </xf>
    <xf numFmtId="0" fontId="2" fillId="0" borderId="4" xfId="59"/>
    <xf numFmtId="164" fontId="2" fillId="0" borderId="4" xfId="60">
      <alignment vertical="top" wrapText="1"/>
    </xf>
    <xf numFmtId="0" fontId="1" fillId="0" borderId="1" xfId="4" applyAlignment="1">
      <alignment vertical="top" wrapText="1"/>
    </xf>
    <xf numFmtId="0" fontId="5" fillId="0" borderId="1" xfId="49">
      <alignment horizontal="right" vertical="top"/>
    </xf>
    <xf numFmtId="0" fontId="5" fillId="0" borderId="1" xfId="51">
      <alignment vertical="top"/>
    </xf>
    <xf numFmtId="0" fontId="2" fillId="0" borderId="1" xfId="19" applyFill="1"/>
    <xf numFmtId="49" fontId="2" fillId="0" borderId="1" xfId="23" applyFill="1"/>
    <xf numFmtId="49" fontId="1" fillId="0" borderId="1" xfId="28" applyFill="1"/>
    <xf numFmtId="49" fontId="2" fillId="0" borderId="5" xfId="38" applyFill="1">
      <alignment horizontal="center" vertical="center"/>
    </xf>
    <xf numFmtId="49" fontId="2" fillId="0" borderId="5" xfId="30" applyFill="1">
      <alignment horizontal="center" vertical="center" wrapText="1"/>
    </xf>
    <xf numFmtId="0" fontId="2" fillId="0" borderId="5" xfId="62">
      <alignment horizontal="center" vertical="top"/>
    </xf>
    <xf numFmtId="0" fontId="2" fillId="0" borderId="5" xfId="64">
      <alignment vertical="top"/>
    </xf>
    <xf numFmtId="0" fontId="16" fillId="0" borderId="8" xfId="46" applyFont="1"/>
    <xf numFmtId="0" fontId="16" fillId="0" borderId="1" xfId="24" applyFont="1"/>
    <xf numFmtId="49" fontId="2" fillId="0" borderId="1" xfId="8" applyFill="1">
      <alignment horizontal="center"/>
    </xf>
    <xf numFmtId="0" fontId="2" fillId="0" borderId="2" xfId="48" applyAlignment="1">
      <alignment horizontal="center" wrapText="1"/>
    </xf>
    <xf numFmtId="164" fontId="2" fillId="0" borderId="4" xfId="63" applyBorder="1">
      <alignment vertical="top"/>
    </xf>
    <xf numFmtId="164" fontId="21" fillId="0" borderId="4" xfId="58" applyFont="1">
      <alignment vertical="top"/>
    </xf>
    <xf numFmtId="0" fontId="17" fillId="0" borderId="5" xfId="53" applyFont="1">
      <alignment horizontal="center" vertical="center" wrapText="1"/>
    </xf>
    <xf numFmtId="164" fontId="2" fillId="0" borderId="7" xfId="73">
      <alignment vertical="top" wrapText="1"/>
    </xf>
    <xf numFmtId="164" fontId="2" fillId="0" borderId="12" xfId="58" applyBorder="1">
      <alignment vertical="top"/>
    </xf>
    <xf numFmtId="164" fontId="2" fillId="0" borderId="14" xfId="71" applyBorder="1">
      <alignment vertical="top"/>
    </xf>
    <xf numFmtId="0" fontId="18" fillId="0" borderId="0" xfId="0" applyFont="1" applyProtection="1">
      <protection locked="0"/>
    </xf>
    <xf numFmtId="0" fontId="2" fillId="0" borderId="7" xfId="67">
      <alignment horizontal="left" vertical="top" wrapText="1"/>
    </xf>
    <xf numFmtId="49" fontId="2" fillId="0" borderId="7" xfId="68" applyFill="1">
      <alignment horizontal="center" vertical="center"/>
    </xf>
    <xf numFmtId="49" fontId="2" fillId="0" borderId="7" xfId="69">
      <alignment horizontal="center" vertical="top" wrapText="1"/>
    </xf>
    <xf numFmtId="49" fontId="2" fillId="0" borderId="7" xfId="70">
      <alignment horizontal="center" vertical="top"/>
    </xf>
    <xf numFmtId="49" fontId="2" fillId="0" borderId="4" xfId="30" applyFill="1" applyBorder="1">
      <alignment horizontal="center" vertical="center" wrapText="1"/>
    </xf>
    <xf numFmtId="0" fontId="2" fillId="0" borderId="4" xfId="62" applyBorder="1">
      <alignment horizontal="center" vertical="top"/>
    </xf>
    <xf numFmtId="0" fontId="20" fillId="0" borderId="11" xfId="54" applyFont="1" applyBorder="1">
      <alignment horizontal="left" vertical="top" wrapText="1"/>
    </xf>
    <xf numFmtId="49" fontId="2" fillId="0" borderId="10" xfId="55" applyFill="1" applyBorder="1">
      <alignment horizontal="center" vertical="center" wrapText="1"/>
    </xf>
    <xf numFmtId="0" fontId="2" fillId="0" borderId="10" xfId="56" applyBorder="1">
      <alignment vertical="top" wrapText="1"/>
    </xf>
    <xf numFmtId="49" fontId="2" fillId="0" borderId="10" xfId="57" applyBorder="1">
      <alignment horizontal="center" vertical="top" wrapText="1"/>
    </xf>
    <xf numFmtId="0" fontId="20" fillId="0" borderId="4" xfId="54" applyFont="1">
      <alignment horizontal="left" vertical="top" wrapText="1"/>
    </xf>
    <xf numFmtId="49" fontId="2" fillId="0" borderId="11" xfId="55" applyFill="1" applyBorder="1">
      <alignment horizontal="center" vertical="center" wrapText="1"/>
    </xf>
    <xf numFmtId="49" fontId="2" fillId="0" borderId="13" xfId="68" applyFill="1" applyBorder="1">
      <alignment horizontal="center" vertical="center"/>
    </xf>
    <xf numFmtId="0" fontId="2" fillId="0" borderId="10" xfId="36" applyBorder="1">
      <alignment vertical="top" wrapText="1"/>
    </xf>
    <xf numFmtId="49" fontId="2" fillId="0" borderId="10" xfId="69" applyBorder="1">
      <alignment horizontal="center" vertical="top" wrapText="1"/>
    </xf>
    <xf numFmtId="49" fontId="2" fillId="0" borderId="10" xfId="70" applyBorder="1">
      <alignment horizontal="center" vertical="top"/>
    </xf>
    <xf numFmtId="49" fontId="2" fillId="0" borderId="5" xfId="31">
      <alignment horizontal="center" vertical="center" wrapText="1"/>
    </xf>
    <xf numFmtId="49" fontId="2" fillId="0" borderId="4" xfId="37">
      <alignment horizontal="center" vertical="center" wrapText="1"/>
    </xf>
    <xf numFmtId="49" fontId="2" fillId="0" borderId="6" xfId="32">
      <alignment horizontal="center" vertical="center" wrapText="1"/>
    </xf>
    <xf numFmtId="49" fontId="2" fillId="2" borderId="5" xfId="30">
      <alignment horizontal="center" vertical="center" wrapText="1"/>
    </xf>
    <xf numFmtId="0" fontId="1" fillId="0" borderId="1" xfId="4">
      <alignment horizontal="left" vertical="top" wrapText="1"/>
    </xf>
    <xf numFmtId="0" fontId="2" fillId="0" borderId="1" xfId="13">
      <alignment horizontal="left" wrapText="1"/>
    </xf>
    <xf numFmtId="0" fontId="2" fillId="0" borderId="5" xfId="39">
      <alignment horizontal="center" vertical="center"/>
    </xf>
    <xf numFmtId="0" fontId="2" fillId="0" borderId="2" xfId="47">
      <alignment horizontal="center" wrapText="1"/>
    </xf>
    <xf numFmtId="0" fontId="2" fillId="0" borderId="8" xfId="42">
      <alignment horizontal="center"/>
    </xf>
    <xf numFmtId="49" fontId="2" fillId="0" borderId="1" xfId="10">
      <alignment horizontal="center"/>
    </xf>
    <xf numFmtId="0" fontId="2" fillId="0" borderId="1" xfId="9">
      <alignment horizontal="center"/>
    </xf>
    <xf numFmtId="0" fontId="3" fillId="0" borderId="1" xfId="15">
      <alignment horizontal="center" vertical="center"/>
    </xf>
    <xf numFmtId="49" fontId="2" fillId="0" borderId="5" xfId="35">
      <alignment horizontal="center" vertical="center"/>
    </xf>
    <xf numFmtId="49" fontId="2" fillId="2" borderId="2" xfId="25">
      <alignment wrapText="1"/>
    </xf>
    <xf numFmtId="49" fontId="2" fillId="2" borderId="3" xfId="27">
      <alignment wrapText="1"/>
    </xf>
    <xf numFmtId="0" fontId="2" fillId="0" borderId="2" xfId="48">
      <alignment horizontal="center"/>
    </xf>
    <xf numFmtId="49" fontId="17" fillId="0" borderId="5" xfId="31" applyFont="1">
      <alignment horizontal="center" vertical="center" wrapText="1"/>
    </xf>
    <xf numFmtId="0" fontId="6" fillId="0" borderId="1" xfId="50">
      <alignment horizontal="center" wrapText="1"/>
    </xf>
    <xf numFmtId="49" fontId="2" fillId="0" borderId="5" xfId="30" applyFill="1">
      <alignment horizontal="center" vertical="center" wrapText="1"/>
    </xf>
    <xf numFmtId="49" fontId="2" fillId="0" borderId="1" xfId="52" applyFill="1" applyBorder="1" applyAlignment="1">
      <alignment horizontal="center" wrapText="1"/>
    </xf>
    <xf numFmtId="49" fontId="2" fillId="0" borderId="5" xfId="84">
      <alignment horizontal="center" vertical="top" wrapText="1"/>
    </xf>
    <xf numFmtId="0" fontId="7" fillId="0" borderId="1" xfId="74">
      <alignment horizontal="center" wrapText="1"/>
    </xf>
    <xf numFmtId="0" fontId="9" fillId="0" borderId="1" xfId="77">
      <alignment horizontal="center"/>
    </xf>
    <xf numFmtId="0" fontId="2" fillId="0" borderId="5" xfId="53">
      <alignment horizontal="center" vertical="center" wrapText="1"/>
    </xf>
    <xf numFmtId="0" fontId="11" fillId="0" borderId="2" xfId="81">
      <alignment horizontal="left" vertical="center" wrapText="1"/>
    </xf>
    <xf numFmtId="0" fontId="2" fillId="0" borderId="5" xfId="61" applyFill="1">
      <alignment horizontal="left" vertical="top" wrapText="1"/>
    </xf>
    <xf numFmtId="0" fontId="2" fillId="0" borderId="5" xfId="62" applyFill="1">
      <alignment horizontal="center" vertical="top"/>
    </xf>
    <xf numFmtId="164" fontId="2" fillId="0" borderId="5" xfId="63" applyFill="1">
      <alignment vertical="top"/>
    </xf>
    <xf numFmtId="164" fontId="2" fillId="0" borderId="4" xfId="58" applyFill="1">
      <alignment vertical="top"/>
    </xf>
    <xf numFmtId="0" fontId="2" fillId="0" borderId="5" xfId="64" applyFill="1">
      <alignment vertical="top"/>
    </xf>
    <xf numFmtId="0" fontId="2" fillId="0" borderId="5" xfId="65" applyFill="1"/>
    <xf numFmtId="164" fontId="2" fillId="0" borderId="5" xfId="66" applyFill="1">
      <alignment vertical="top" wrapText="1"/>
    </xf>
    <xf numFmtId="0" fontId="4" fillId="0" borderId="1" xfId="24" applyFill="1"/>
    <xf numFmtId="0" fontId="0" fillId="0" borderId="0" xfId="0" applyFill="1" applyProtection="1">
      <protection locked="0"/>
    </xf>
    <xf numFmtId="0" fontId="2" fillId="0" borderId="4" xfId="54" applyFill="1">
      <alignment horizontal="left" vertical="top" wrapText="1"/>
    </xf>
    <xf numFmtId="0" fontId="2" fillId="0" borderId="4" xfId="56" applyFill="1">
      <alignment vertical="top" wrapText="1"/>
    </xf>
    <xf numFmtId="49" fontId="2" fillId="0" borderId="4" xfId="57" applyFill="1">
      <alignment horizontal="center" vertical="top" wrapText="1"/>
    </xf>
    <xf numFmtId="164" fontId="2" fillId="0" borderId="4" xfId="60" applyFill="1">
      <alignment vertical="top" wrapText="1"/>
    </xf>
    <xf numFmtId="0" fontId="1" fillId="0" borderId="1" xfId="3" applyFill="1"/>
    <xf numFmtId="0" fontId="5" fillId="0" borderId="1" xfId="49" applyFill="1">
      <alignment horizontal="right" vertical="top"/>
    </xf>
    <xf numFmtId="0" fontId="2" fillId="0" borderId="1" xfId="14" applyFill="1"/>
    <xf numFmtId="0" fontId="5" fillId="0" borderId="1" xfId="51" applyFill="1">
      <alignment vertical="top"/>
    </xf>
    <xf numFmtId="49" fontId="2" fillId="0" borderId="5" xfId="35" applyFill="1">
      <alignment horizontal="center" vertical="center"/>
    </xf>
    <xf numFmtId="49" fontId="2" fillId="0" borderId="5" xfId="31" applyFill="1">
      <alignment horizontal="center" vertical="center" wrapText="1"/>
    </xf>
    <xf numFmtId="0" fontId="2" fillId="0" borderId="5" xfId="53" applyFill="1">
      <alignment horizontal="center" vertical="center" wrapText="1"/>
    </xf>
    <xf numFmtId="164" fontId="2" fillId="0" borderId="7" xfId="71" applyFill="1">
      <alignment vertical="top"/>
    </xf>
    <xf numFmtId="164" fontId="2" fillId="0" borderId="4" xfId="63" applyFill="1" applyBorder="1">
      <alignment vertical="top"/>
    </xf>
    <xf numFmtId="164" fontId="2" fillId="0" borderId="10" xfId="58" applyFill="1" applyBorder="1">
      <alignment vertical="top"/>
    </xf>
    <xf numFmtId="164" fontId="2" fillId="0" borderId="10" xfId="71" applyFill="1" applyBorder="1">
      <alignment vertical="top"/>
    </xf>
    <xf numFmtId="0" fontId="2" fillId="0" borderId="8" xfId="44" applyFill="1"/>
    <xf numFmtId="164" fontId="22" fillId="0" borderId="4" xfId="58" applyFont="1">
      <alignment vertical="top"/>
    </xf>
    <xf numFmtId="164" fontId="22" fillId="0" borderId="4" xfId="58" applyFont="1" applyFill="1">
      <alignment vertical="top"/>
    </xf>
  </cellXfs>
  <cellStyles count="121">
    <cellStyle name="br" xfId="98" xr:uid="{00000000-0005-0000-0000-000000000000}"/>
    <cellStyle name="col" xfId="97" xr:uid="{00000000-0005-0000-0000-000001000000}"/>
    <cellStyle name="st102" xfId="25" xr:uid="{00000000-0005-0000-0000-000002000000}"/>
    <cellStyle name="st103" xfId="27" xr:uid="{00000000-0005-0000-0000-000003000000}"/>
    <cellStyle name="st104" xfId="43" xr:uid="{00000000-0005-0000-0000-000004000000}"/>
    <cellStyle name="st105" xfId="47" xr:uid="{00000000-0005-0000-0000-000005000000}"/>
    <cellStyle name="st106" xfId="118" xr:uid="{00000000-0005-0000-0000-000006000000}"/>
    <cellStyle name="st107" xfId="119" xr:uid="{00000000-0005-0000-0000-000007000000}"/>
    <cellStyle name="st108" xfId="69" xr:uid="{00000000-0005-0000-0000-000008000000}"/>
    <cellStyle name="st109" xfId="55" xr:uid="{00000000-0005-0000-0000-000009000000}"/>
    <cellStyle name="st110" xfId="120" xr:uid="{00000000-0005-0000-0000-00000A000000}"/>
    <cellStyle name="st111" xfId="57" xr:uid="{00000000-0005-0000-0000-00000B000000}"/>
    <cellStyle name="st112" xfId="52" xr:uid="{00000000-0005-0000-0000-00000C000000}"/>
    <cellStyle name="st113" xfId="66" xr:uid="{00000000-0005-0000-0000-00000D000000}"/>
    <cellStyle name="st114" xfId="73" xr:uid="{00000000-0005-0000-0000-00000E000000}"/>
    <cellStyle name="st115" xfId="56" xr:uid="{00000000-0005-0000-0000-00000F000000}"/>
    <cellStyle name="st116" xfId="60" xr:uid="{00000000-0005-0000-0000-000010000000}"/>
    <cellStyle name="st117" xfId="81" xr:uid="{00000000-0005-0000-0000-000011000000}"/>
    <cellStyle name="st118" xfId="92" xr:uid="{00000000-0005-0000-0000-000012000000}"/>
    <cellStyle name="st119" xfId="89" xr:uid="{00000000-0005-0000-0000-000013000000}"/>
    <cellStyle name="style0" xfId="99" xr:uid="{00000000-0005-0000-0000-000014000000}"/>
    <cellStyle name="td" xfId="100" xr:uid="{00000000-0005-0000-0000-000015000000}"/>
    <cellStyle name="tr" xfId="96" xr:uid="{00000000-0005-0000-0000-000016000000}"/>
    <cellStyle name="xl100" xfId="90" xr:uid="{00000000-0005-0000-0000-000017000000}"/>
    <cellStyle name="xl101" xfId="80" xr:uid="{00000000-0005-0000-0000-000018000000}"/>
    <cellStyle name="xl102" xfId="91" xr:uid="{00000000-0005-0000-0000-000019000000}"/>
    <cellStyle name="xl103" xfId="85" xr:uid="{00000000-0005-0000-0000-00001A000000}"/>
    <cellStyle name="xl104" xfId="94" xr:uid="{00000000-0005-0000-0000-00001B000000}"/>
    <cellStyle name="xl105" xfId="93" xr:uid="{00000000-0005-0000-0000-00001C000000}"/>
    <cellStyle name="xl106" xfId="84" xr:uid="{00000000-0005-0000-0000-00001D000000}"/>
    <cellStyle name="xl107" xfId="117" xr:uid="{00000000-0005-0000-0000-00001E000000}"/>
    <cellStyle name="xl108" xfId="82" xr:uid="{00000000-0005-0000-0000-00001F000000}"/>
    <cellStyle name="xl109" xfId="95" xr:uid="{00000000-0005-0000-0000-000020000000}"/>
    <cellStyle name="xl110" xfId="77" xr:uid="{00000000-0005-0000-0000-000021000000}"/>
    <cellStyle name="xl111" xfId="74" xr:uid="{00000000-0005-0000-0000-000022000000}"/>
    <cellStyle name="xl112" xfId="78" xr:uid="{00000000-0005-0000-0000-000023000000}"/>
    <cellStyle name="xl113" xfId="75" xr:uid="{00000000-0005-0000-0000-000024000000}"/>
    <cellStyle name="xl114" xfId="76" xr:uid="{00000000-0005-0000-0000-000025000000}"/>
    <cellStyle name="xl115" xfId="86" xr:uid="{00000000-0005-0000-0000-000026000000}"/>
    <cellStyle name="xl116" xfId="87" xr:uid="{00000000-0005-0000-0000-000027000000}"/>
    <cellStyle name="xl117" xfId="88" xr:uid="{00000000-0005-0000-0000-000028000000}"/>
    <cellStyle name="xl21" xfId="101" xr:uid="{00000000-0005-0000-0000-000029000000}"/>
    <cellStyle name="xl22" xfId="1" xr:uid="{00000000-0005-0000-0000-00002A000000}"/>
    <cellStyle name="xl23" xfId="7" xr:uid="{00000000-0005-0000-0000-00002B000000}"/>
    <cellStyle name="xl24" xfId="15" xr:uid="{00000000-0005-0000-0000-00002C000000}"/>
    <cellStyle name="xl25" xfId="18" xr:uid="{00000000-0005-0000-0000-00002D000000}"/>
    <cellStyle name="xl26" xfId="24" xr:uid="{00000000-0005-0000-0000-00002E000000}"/>
    <cellStyle name="xl27" xfId="29" xr:uid="{00000000-0005-0000-0000-00002F000000}"/>
    <cellStyle name="xl28" xfId="33" xr:uid="{00000000-0005-0000-0000-000030000000}"/>
    <cellStyle name="xl29" xfId="34" xr:uid="{00000000-0005-0000-0000-000031000000}"/>
    <cellStyle name="xl30" xfId="36" xr:uid="{00000000-0005-0000-0000-000032000000}"/>
    <cellStyle name="xl31" xfId="38" xr:uid="{00000000-0005-0000-0000-000033000000}"/>
    <cellStyle name="xl32" xfId="61" xr:uid="{00000000-0005-0000-0000-000034000000}"/>
    <cellStyle name="xl33" xfId="67" xr:uid="{00000000-0005-0000-0000-000035000000}"/>
    <cellStyle name="xl34" xfId="54" xr:uid="{00000000-0005-0000-0000-000036000000}"/>
    <cellStyle name="xl35" xfId="40" xr:uid="{00000000-0005-0000-0000-000037000000}"/>
    <cellStyle name="xl36" xfId="13" xr:uid="{00000000-0005-0000-0000-000038000000}"/>
    <cellStyle name="xl37" xfId="21" xr:uid="{00000000-0005-0000-0000-000039000000}"/>
    <cellStyle name="xl38" xfId="14" xr:uid="{00000000-0005-0000-0000-00003A000000}"/>
    <cellStyle name="xl39" xfId="9" xr:uid="{00000000-0005-0000-0000-00003B000000}"/>
    <cellStyle name="xl40" xfId="102" xr:uid="{00000000-0005-0000-0000-00003C000000}"/>
    <cellStyle name="xl41" xfId="2" xr:uid="{00000000-0005-0000-0000-00003D000000}"/>
    <cellStyle name="xl42" xfId="8" xr:uid="{00000000-0005-0000-0000-00003E000000}"/>
    <cellStyle name="xl43" xfId="19" xr:uid="{00000000-0005-0000-0000-00003F000000}"/>
    <cellStyle name="xl44" xfId="23" xr:uid="{00000000-0005-0000-0000-000040000000}"/>
    <cellStyle name="xl45" xfId="26" xr:uid="{00000000-0005-0000-0000-000041000000}"/>
    <cellStyle name="xl46" xfId="28" xr:uid="{00000000-0005-0000-0000-000042000000}"/>
    <cellStyle name="xl47" xfId="30" xr:uid="{00000000-0005-0000-0000-000043000000}"/>
    <cellStyle name="xl48" xfId="68" xr:uid="{00000000-0005-0000-0000-000044000000}"/>
    <cellStyle name="xl49" xfId="103" xr:uid="{00000000-0005-0000-0000-000045000000}"/>
    <cellStyle name="xl50" xfId="41" xr:uid="{00000000-0005-0000-0000-000046000000}"/>
    <cellStyle name="xl51" xfId="10" xr:uid="{00000000-0005-0000-0000-000047000000}"/>
    <cellStyle name="xl52" xfId="48" xr:uid="{00000000-0005-0000-0000-000048000000}"/>
    <cellStyle name="xl53" xfId="3" xr:uid="{00000000-0005-0000-0000-000049000000}"/>
    <cellStyle name="xl54" xfId="31" xr:uid="{00000000-0005-0000-0000-00004A000000}"/>
    <cellStyle name="xl55" xfId="39" xr:uid="{00000000-0005-0000-0000-00004B000000}"/>
    <cellStyle name="xl56" xfId="62" xr:uid="{00000000-0005-0000-0000-00004C000000}"/>
    <cellStyle name="xl57" xfId="104" xr:uid="{00000000-0005-0000-0000-00004D000000}"/>
    <cellStyle name="xl58" xfId="105" xr:uid="{00000000-0005-0000-0000-00004E000000}"/>
    <cellStyle name="xl59" xfId="42" xr:uid="{00000000-0005-0000-0000-00004F000000}"/>
    <cellStyle name="xl60" xfId="20" xr:uid="{00000000-0005-0000-0000-000050000000}"/>
    <cellStyle name="xl61" xfId="70" xr:uid="{00000000-0005-0000-0000-000051000000}"/>
    <cellStyle name="xl62" xfId="106" xr:uid="{00000000-0005-0000-0000-000052000000}"/>
    <cellStyle name="xl63" xfId="107" xr:uid="{00000000-0005-0000-0000-000053000000}"/>
    <cellStyle name="xl64" xfId="46" xr:uid="{00000000-0005-0000-0000-000054000000}"/>
    <cellStyle name="xl65" xfId="35" xr:uid="{00000000-0005-0000-0000-000055000000}"/>
    <cellStyle name="xl66" xfId="108" xr:uid="{00000000-0005-0000-0000-000056000000}"/>
    <cellStyle name="xl67" xfId="109" xr:uid="{00000000-0005-0000-0000-000057000000}"/>
    <cellStyle name="xl68" xfId="44" xr:uid="{00000000-0005-0000-0000-000058000000}"/>
    <cellStyle name="xl69" xfId="16" xr:uid="{00000000-0005-0000-0000-000059000000}"/>
    <cellStyle name="xl70" xfId="22" xr:uid="{00000000-0005-0000-0000-00005A000000}"/>
    <cellStyle name="xl71" xfId="110" xr:uid="{00000000-0005-0000-0000-00005B000000}"/>
    <cellStyle name="xl72" xfId="111" xr:uid="{00000000-0005-0000-0000-00005C000000}"/>
    <cellStyle name="xl73" xfId="112" xr:uid="{00000000-0005-0000-0000-00005D000000}"/>
    <cellStyle name="xl74" xfId="113" xr:uid="{00000000-0005-0000-0000-00005E000000}"/>
    <cellStyle name="xl75" xfId="114" xr:uid="{00000000-0005-0000-0000-00005F000000}"/>
    <cellStyle name="xl76" xfId="32" xr:uid="{00000000-0005-0000-0000-000060000000}"/>
    <cellStyle name="xl77" xfId="11" xr:uid="{00000000-0005-0000-0000-000061000000}"/>
    <cellStyle name="xl78" xfId="4" xr:uid="{00000000-0005-0000-0000-000062000000}"/>
    <cellStyle name="xl79" xfId="12" xr:uid="{00000000-0005-0000-0000-000063000000}"/>
    <cellStyle name="xl80" xfId="17" xr:uid="{00000000-0005-0000-0000-000064000000}"/>
    <cellStyle name="xl81" xfId="37" xr:uid="{00000000-0005-0000-0000-000065000000}"/>
    <cellStyle name="xl82" xfId="5" xr:uid="{00000000-0005-0000-0000-000066000000}"/>
    <cellStyle name="xl83" xfId="45" xr:uid="{00000000-0005-0000-0000-000067000000}"/>
    <cellStyle name="xl84" xfId="6" xr:uid="{00000000-0005-0000-0000-000068000000}"/>
    <cellStyle name="xl85" xfId="115" xr:uid="{00000000-0005-0000-0000-000069000000}"/>
    <cellStyle name="xl86" xfId="83" xr:uid="{00000000-0005-0000-0000-00006A000000}"/>
    <cellStyle name="xl87" xfId="116" xr:uid="{00000000-0005-0000-0000-00006B000000}"/>
    <cellStyle name="xl88" xfId="53" xr:uid="{00000000-0005-0000-0000-00006C000000}"/>
    <cellStyle name="xl89" xfId="63" xr:uid="{00000000-0005-0000-0000-00006D000000}"/>
    <cellStyle name="xl90" xfId="71" xr:uid="{00000000-0005-0000-0000-00006E000000}"/>
    <cellStyle name="xl91" xfId="58" xr:uid="{00000000-0005-0000-0000-00006F000000}"/>
    <cellStyle name="xl92" xfId="50" xr:uid="{00000000-0005-0000-0000-000070000000}"/>
    <cellStyle name="xl93" xfId="49" xr:uid="{00000000-0005-0000-0000-000071000000}"/>
    <cellStyle name="xl94" xfId="51" xr:uid="{00000000-0005-0000-0000-000072000000}"/>
    <cellStyle name="xl95" xfId="64" xr:uid="{00000000-0005-0000-0000-000073000000}"/>
    <cellStyle name="xl96" xfId="65" xr:uid="{00000000-0005-0000-0000-000074000000}"/>
    <cellStyle name="xl97" xfId="72" xr:uid="{00000000-0005-0000-0000-000075000000}"/>
    <cellStyle name="xl98" xfId="59" xr:uid="{00000000-0005-0000-0000-000076000000}"/>
    <cellStyle name="xl99" xfId="79" xr:uid="{00000000-0005-0000-0000-000077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32"/>
  <sheetViews>
    <sheetView showGridLines="0" topLeftCell="A13" zoomScale="85" zoomScaleNormal="85" zoomScaleSheetLayoutView="85" zoomScalePageLayoutView="85" workbookViewId="0">
      <selection activeCell="I4" sqref="I4"/>
    </sheetView>
  </sheetViews>
  <sheetFormatPr defaultRowHeight="15" x14ac:dyDescent="0.25"/>
  <cols>
    <col min="1" max="1" width="55.85546875" style="1" customWidth="1"/>
    <col min="2" max="2" width="15.5703125" style="1" customWidth="1"/>
    <col min="3" max="3" width="21.85546875" style="1" customWidth="1"/>
    <col min="4" max="4" width="14.140625" style="1" customWidth="1"/>
    <col min="5" max="5" width="13.42578125" style="1" customWidth="1"/>
    <col min="6" max="6" width="19.5703125" style="1" customWidth="1"/>
    <col min="7" max="9" width="13.42578125" style="1" customWidth="1"/>
    <col min="10" max="10" width="19.140625" style="1" customWidth="1"/>
    <col min="11" max="11" width="13.42578125" style="1" customWidth="1"/>
    <col min="12" max="12" width="13.7109375" style="1" customWidth="1"/>
    <col min="13" max="13" width="19.85546875" style="1" customWidth="1"/>
    <col min="14" max="16" width="13.7109375" style="1" customWidth="1"/>
    <col min="17" max="17" width="18.140625" style="1" customWidth="1"/>
    <col min="18" max="19" width="13.7109375" style="1" customWidth="1"/>
    <col min="20" max="20" width="20.5703125" style="1" customWidth="1"/>
    <col min="21" max="22" width="13.7109375" style="1" customWidth="1"/>
    <col min="23" max="23" width="19" style="1" customWidth="1"/>
    <col min="24" max="25" width="13.7109375" style="1" customWidth="1"/>
    <col min="26" max="26" width="18.42578125" style="1" customWidth="1"/>
    <col min="27" max="28" width="13.7109375" style="1" customWidth="1"/>
    <col min="29" max="29" width="11.85546875" style="1" customWidth="1"/>
    <col min="30" max="30" width="7.85546875" style="1" customWidth="1"/>
    <col min="31" max="31" width="9" style="1" customWidth="1"/>
    <col min="32" max="104" width="17.140625" style="1" customWidth="1"/>
    <col min="105" max="105" width="9.140625" style="1" customWidth="1"/>
    <col min="106" max="16384" width="9.140625" style="1"/>
  </cols>
  <sheetData>
    <row r="1" spans="1:105" ht="12.75" customHeight="1" x14ac:dyDescent="0.25">
      <c r="A1" s="2"/>
      <c r="B1" s="3"/>
      <c r="C1" s="4"/>
      <c r="D1" s="4"/>
      <c r="E1" s="4"/>
      <c r="F1" s="4"/>
      <c r="G1" s="4"/>
      <c r="H1" s="4"/>
      <c r="I1" s="4"/>
      <c r="J1" s="4"/>
      <c r="K1" s="4"/>
      <c r="L1" s="4"/>
      <c r="M1" s="4"/>
      <c r="N1" s="4"/>
      <c r="O1" s="4"/>
      <c r="P1" s="4"/>
      <c r="Q1" s="4"/>
      <c r="R1" s="4"/>
      <c r="S1" s="4"/>
      <c r="T1" s="4"/>
      <c r="U1" s="4"/>
      <c r="V1" s="4"/>
      <c r="W1" s="4"/>
      <c r="X1" s="4"/>
      <c r="Y1" s="4"/>
      <c r="Z1" s="4"/>
      <c r="AA1" s="4"/>
      <c r="AB1" s="4"/>
      <c r="AC1" s="4"/>
      <c r="AD1" s="3"/>
      <c r="AE1" s="4"/>
      <c r="AF1" s="4"/>
      <c r="AG1" s="4"/>
      <c r="AH1" s="4"/>
      <c r="AI1" s="4"/>
      <c r="AJ1" s="4"/>
      <c r="AK1" s="4"/>
      <c r="AL1" s="4"/>
      <c r="AM1" s="4"/>
      <c r="AN1" s="4"/>
      <c r="AO1" s="117" t="s">
        <v>0</v>
      </c>
      <c r="AP1" s="117"/>
      <c r="AQ1" s="117"/>
      <c r="AR1" s="117"/>
      <c r="AS1" s="117"/>
      <c r="AT1" s="2"/>
      <c r="AU1" s="2"/>
      <c r="AV1" s="2"/>
      <c r="AW1" s="2"/>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5"/>
      <c r="CQ1" s="5"/>
      <c r="CR1" s="5"/>
      <c r="CS1" s="5"/>
      <c r="CT1" s="5"/>
      <c r="CU1" s="5"/>
      <c r="CV1" s="5"/>
      <c r="CW1" s="5"/>
      <c r="CX1" s="5"/>
      <c r="CY1" s="5"/>
      <c r="CZ1" s="6"/>
      <c r="DA1" s="5"/>
    </row>
    <row r="2" spans="1:105" ht="12.75" customHeight="1" x14ac:dyDescent="0.25">
      <c r="A2" s="7"/>
      <c r="B2" s="8"/>
      <c r="C2" s="9"/>
      <c r="D2" s="9"/>
      <c r="E2" s="9"/>
      <c r="F2" s="9"/>
      <c r="G2" s="9"/>
      <c r="H2" s="9"/>
      <c r="I2" s="9"/>
      <c r="J2" s="9"/>
      <c r="K2" s="9"/>
      <c r="L2" s="9"/>
      <c r="M2" s="9"/>
      <c r="N2" s="9"/>
      <c r="O2" s="9"/>
      <c r="P2" s="9"/>
      <c r="Q2" s="9"/>
      <c r="R2" s="9"/>
      <c r="S2" s="9"/>
      <c r="T2" s="9"/>
      <c r="U2" s="9"/>
      <c r="V2" s="9"/>
      <c r="W2" s="9"/>
      <c r="X2" s="9"/>
      <c r="Y2" s="9"/>
      <c r="Z2" s="9"/>
      <c r="AA2" s="9"/>
      <c r="AB2" s="9"/>
      <c r="AC2" s="9"/>
      <c r="AD2" s="10"/>
      <c r="AE2" s="9"/>
      <c r="AF2" s="9"/>
      <c r="AG2" s="9"/>
      <c r="AH2" s="11"/>
      <c r="AI2" s="11"/>
      <c r="AJ2" s="11"/>
      <c r="AK2" s="11"/>
      <c r="AL2" s="11"/>
      <c r="AM2" s="11"/>
      <c r="AN2" s="11"/>
      <c r="AO2" s="117"/>
      <c r="AP2" s="117"/>
      <c r="AQ2" s="117"/>
      <c r="AR2" s="117"/>
      <c r="AS2" s="117"/>
      <c r="AT2" s="12"/>
      <c r="AU2" s="12"/>
      <c r="AV2" s="12"/>
      <c r="AW2" s="12"/>
      <c r="AX2" s="11"/>
      <c r="AY2" s="11"/>
      <c r="AZ2" s="11"/>
      <c r="BA2" s="11"/>
      <c r="BB2" s="13"/>
      <c r="BC2" s="11"/>
      <c r="BD2" s="11"/>
      <c r="BE2" s="11"/>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row>
    <row r="3" spans="1:105" ht="12.75" customHeight="1" x14ac:dyDescent="0.25">
      <c r="A3" s="124" t="s">
        <v>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6"/>
      <c r="AC3" s="16"/>
      <c r="AD3" s="16"/>
      <c r="AE3" s="16"/>
      <c r="AF3" s="16"/>
      <c r="AG3" s="16"/>
      <c r="AH3" s="16"/>
      <c r="AI3" s="16"/>
      <c r="AJ3" s="16"/>
      <c r="AK3" s="16"/>
      <c r="AL3" s="16"/>
      <c r="AM3" s="16"/>
      <c r="AN3" s="16"/>
      <c r="AO3" s="117"/>
      <c r="AP3" s="117"/>
      <c r="AQ3" s="117"/>
      <c r="AR3" s="117"/>
      <c r="AS3" s="117"/>
      <c r="AT3" s="12"/>
      <c r="AU3" s="12"/>
      <c r="AV3" s="12"/>
      <c r="AW3" s="12"/>
      <c r="AX3" s="17"/>
      <c r="AY3" s="17"/>
      <c r="AZ3" s="17"/>
      <c r="BA3" s="17"/>
      <c r="BB3" s="14"/>
      <c r="BC3" s="17"/>
      <c r="BD3" s="17"/>
      <c r="BE3" s="17"/>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row>
    <row r="4" spans="1:105" ht="12.75" customHeight="1" x14ac:dyDescent="0.2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6"/>
      <c r="AC4" s="16"/>
      <c r="AD4" s="16"/>
      <c r="AE4" s="16"/>
      <c r="AF4" s="16"/>
      <c r="AG4" s="16"/>
      <c r="AH4" s="16"/>
      <c r="AI4" s="16"/>
      <c r="AJ4" s="16"/>
      <c r="AK4" s="16"/>
      <c r="AL4" s="16"/>
      <c r="AM4" s="16"/>
      <c r="AN4" s="16"/>
      <c r="AO4" s="117"/>
      <c r="AP4" s="117"/>
      <c r="AQ4" s="117"/>
      <c r="AR4" s="117"/>
      <c r="AS4" s="117"/>
      <c r="AT4" s="12"/>
      <c r="AU4" s="12"/>
      <c r="AV4" s="12"/>
      <c r="AW4" s="12"/>
      <c r="AX4" s="17"/>
      <c r="AY4" s="17"/>
      <c r="AZ4" s="17"/>
      <c r="BA4" s="17"/>
      <c r="BB4" s="14"/>
      <c r="BC4" s="17"/>
      <c r="BD4" s="17"/>
      <c r="BE4" s="17"/>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05" ht="12.75" customHeight="1" x14ac:dyDescent="0.25">
      <c r="A5" s="18"/>
      <c r="B5" s="19"/>
      <c r="C5" s="14"/>
      <c r="D5" s="20"/>
      <c r="E5" s="21"/>
      <c r="F5" s="21"/>
      <c r="G5" s="21"/>
      <c r="H5" s="21"/>
      <c r="I5" s="21"/>
      <c r="J5" s="14"/>
      <c r="K5" s="9"/>
      <c r="L5" s="123" t="s">
        <v>711</v>
      </c>
      <c r="M5" s="123"/>
      <c r="N5" s="9"/>
      <c r="O5" s="14"/>
      <c r="P5" s="14"/>
      <c r="Q5" s="14"/>
      <c r="R5" s="21"/>
      <c r="S5" s="21"/>
      <c r="T5" s="21"/>
      <c r="U5" s="21"/>
      <c r="V5" s="21"/>
      <c r="W5" s="14"/>
      <c r="X5" s="14"/>
      <c r="Y5" s="14"/>
      <c r="Z5" s="14"/>
      <c r="AA5" s="14"/>
      <c r="AB5" s="14"/>
      <c r="AC5" s="14"/>
      <c r="AD5" s="22"/>
      <c r="AE5" s="14"/>
      <c r="AF5" s="14"/>
      <c r="AG5" s="14"/>
      <c r="AH5" s="14"/>
      <c r="AI5" s="14"/>
      <c r="AJ5" s="14"/>
      <c r="AK5" s="14"/>
      <c r="AL5" s="14"/>
      <c r="AM5" s="14"/>
      <c r="AN5" s="14"/>
      <c r="AO5" s="117"/>
      <c r="AP5" s="117"/>
      <c r="AQ5" s="117"/>
      <c r="AR5" s="117"/>
      <c r="AS5" s="117"/>
      <c r="AT5" s="12"/>
      <c r="AU5" s="12"/>
      <c r="AV5" s="12"/>
      <c r="AW5" s="12"/>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row>
    <row r="6" spans="1:105" ht="12.75" customHeight="1" x14ac:dyDescent="0.25">
      <c r="A6" s="18"/>
      <c r="B6" s="23"/>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23"/>
      <c r="AE6" s="14"/>
      <c r="AF6" s="14"/>
      <c r="AG6" s="14"/>
      <c r="AH6" s="14"/>
      <c r="AI6" s="14"/>
      <c r="AJ6" s="14"/>
      <c r="AK6" s="14"/>
      <c r="AL6" s="14"/>
      <c r="AM6" s="14"/>
      <c r="AN6" s="14"/>
      <c r="AO6" s="117"/>
      <c r="AP6" s="117"/>
      <c r="AQ6" s="117"/>
      <c r="AR6" s="117"/>
      <c r="AS6" s="117"/>
      <c r="AT6" s="18"/>
      <c r="AU6" s="18"/>
      <c r="AV6" s="18"/>
      <c r="AW6" s="18"/>
      <c r="AX6" s="14"/>
      <c r="AY6" s="14"/>
      <c r="AZ6" s="14"/>
      <c r="BA6" s="14"/>
      <c r="BB6" s="22"/>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05" ht="15.2" customHeight="1" x14ac:dyDescent="0.25">
      <c r="A7" s="24"/>
      <c r="B7" s="18" t="s">
        <v>2</v>
      </c>
      <c r="C7" s="24"/>
      <c r="D7" s="23"/>
      <c r="E7" s="126" t="s">
        <v>3</v>
      </c>
      <c r="F7" s="126"/>
      <c r="G7" s="126"/>
      <c r="H7" s="126"/>
      <c r="I7" s="126"/>
      <c r="J7" s="126"/>
      <c r="K7" s="126"/>
      <c r="L7" s="14"/>
      <c r="M7" s="14"/>
      <c r="N7" s="14"/>
      <c r="O7" s="14"/>
      <c r="P7" s="14"/>
      <c r="Q7" s="14"/>
      <c r="R7" s="14"/>
      <c r="S7" s="14"/>
      <c r="T7" s="14"/>
      <c r="U7" s="14"/>
      <c r="V7" s="14"/>
      <c r="W7" s="14"/>
      <c r="X7" s="14"/>
      <c r="Y7" s="14"/>
      <c r="Z7" s="14"/>
      <c r="AA7" s="14"/>
      <c r="AB7" s="14"/>
      <c r="AC7" s="14"/>
      <c r="AD7" s="23"/>
      <c r="AE7" s="14"/>
      <c r="AF7" s="14"/>
      <c r="AG7" s="14"/>
      <c r="AH7" s="14"/>
      <c r="AI7" s="14"/>
      <c r="AJ7" s="14"/>
      <c r="AK7" s="14"/>
      <c r="AL7" s="14"/>
      <c r="AM7" s="14"/>
      <c r="AN7" s="14"/>
      <c r="AO7" s="117"/>
      <c r="AP7" s="117"/>
      <c r="AQ7" s="117"/>
      <c r="AR7" s="117"/>
      <c r="AS7" s="117"/>
      <c r="AT7" s="12"/>
      <c r="AU7" s="12"/>
      <c r="AV7" s="12"/>
      <c r="AW7" s="12"/>
      <c r="AX7" s="14"/>
      <c r="AY7" s="14"/>
      <c r="AZ7" s="14"/>
      <c r="BA7" s="14"/>
      <c r="BB7" s="22"/>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row>
    <row r="8" spans="1:105" ht="15.2" customHeight="1" x14ac:dyDescent="0.25">
      <c r="A8" s="24"/>
      <c r="B8" s="25" t="s">
        <v>4</v>
      </c>
      <c r="C8" s="24"/>
      <c r="D8" s="23"/>
      <c r="E8" s="127" t="s">
        <v>5</v>
      </c>
      <c r="F8" s="127"/>
      <c r="G8" s="127"/>
      <c r="H8" s="127"/>
      <c r="I8" s="127"/>
      <c r="J8" s="127"/>
      <c r="K8" s="127"/>
      <c r="L8" s="14"/>
      <c r="M8" s="14"/>
      <c r="N8" s="14"/>
      <c r="O8" s="14"/>
      <c r="P8" s="14"/>
      <c r="Q8" s="14"/>
      <c r="R8" s="14"/>
      <c r="S8" s="14"/>
      <c r="T8" s="14"/>
      <c r="U8" s="14"/>
      <c r="V8" s="14"/>
      <c r="W8" s="14"/>
      <c r="X8" s="14"/>
      <c r="Y8" s="14"/>
      <c r="Z8" s="14"/>
      <c r="AA8" s="14"/>
      <c r="AB8" s="14"/>
      <c r="AC8" s="14"/>
      <c r="AD8" s="23"/>
      <c r="AE8" s="14"/>
      <c r="AF8" s="14"/>
      <c r="AG8" s="14"/>
      <c r="AH8" s="14"/>
      <c r="AI8" s="14"/>
      <c r="AJ8" s="14"/>
      <c r="AK8" s="14"/>
      <c r="AL8" s="14"/>
      <c r="AM8" s="14"/>
      <c r="AN8" s="14"/>
      <c r="AO8" s="14"/>
      <c r="AP8" s="118"/>
      <c r="AQ8" s="118"/>
      <c r="AR8" s="118"/>
      <c r="AS8" s="118"/>
      <c r="AT8" s="118"/>
      <c r="AU8" s="118"/>
      <c r="AV8" s="118"/>
      <c r="AW8" s="118"/>
      <c r="AX8" s="14"/>
      <c r="AY8" s="14"/>
      <c r="AZ8" s="14"/>
      <c r="BA8" s="14"/>
      <c r="BB8" s="22"/>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row>
    <row r="9" spans="1:105" ht="12.75" customHeight="1" x14ac:dyDescent="0.25">
      <c r="A9" s="24"/>
      <c r="B9" s="18" t="s">
        <v>6</v>
      </c>
      <c r="C9" s="23"/>
      <c r="D9" s="14"/>
      <c r="E9" s="14"/>
      <c r="F9" s="14"/>
      <c r="G9" s="14"/>
      <c r="H9" s="14"/>
      <c r="I9" s="14"/>
      <c r="J9" s="14"/>
      <c r="K9" s="14"/>
      <c r="L9" s="14"/>
      <c r="M9" s="14"/>
      <c r="N9" s="14"/>
      <c r="O9" s="14"/>
      <c r="P9" s="14"/>
      <c r="Q9" s="14"/>
      <c r="R9" s="14"/>
      <c r="S9" s="14"/>
      <c r="T9" s="14"/>
      <c r="U9" s="14"/>
      <c r="V9" s="14"/>
      <c r="W9" s="14"/>
      <c r="X9" s="14"/>
      <c r="Y9" s="14"/>
      <c r="Z9" s="14"/>
      <c r="AA9" s="14"/>
      <c r="AB9" s="14"/>
      <c r="AC9" s="14"/>
      <c r="AD9" s="23"/>
      <c r="AE9" s="14"/>
      <c r="AF9" s="14"/>
      <c r="AG9" s="14"/>
      <c r="AH9" s="14"/>
      <c r="AI9" s="14"/>
      <c r="AJ9" s="14"/>
      <c r="AK9" s="14"/>
      <c r="AL9" s="14"/>
      <c r="AM9" s="14"/>
      <c r="AN9" s="14"/>
      <c r="AO9" s="14"/>
      <c r="AP9" s="14"/>
      <c r="AQ9" s="14"/>
      <c r="AR9" s="14"/>
      <c r="AS9" s="14"/>
      <c r="AT9" s="14"/>
      <c r="AU9" s="14"/>
      <c r="AV9" s="14"/>
      <c r="AW9" s="14"/>
      <c r="AX9" s="14"/>
      <c r="AY9" s="14"/>
      <c r="AZ9" s="14"/>
      <c r="BA9" s="14"/>
      <c r="BB9" s="10"/>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row>
    <row r="10" spans="1:105" ht="12.75" customHeight="1" x14ac:dyDescent="0.25">
      <c r="A10" s="2"/>
      <c r="B10" s="26"/>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26"/>
      <c r="AE10" s="4"/>
      <c r="AF10" s="4"/>
      <c r="AG10" s="4"/>
      <c r="AH10" s="4"/>
      <c r="AI10" s="4"/>
      <c r="AJ10" s="4"/>
      <c r="AK10" s="4"/>
      <c r="AL10" s="4"/>
      <c r="AM10" s="4"/>
      <c r="AN10" s="4"/>
      <c r="AO10" s="4"/>
      <c r="AP10" s="4"/>
      <c r="AQ10" s="4"/>
      <c r="AR10" s="4"/>
      <c r="AS10" s="4"/>
      <c r="AT10" s="4"/>
      <c r="AU10" s="4"/>
      <c r="AV10" s="4"/>
      <c r="AW10" s="4"/>
      <c r="AX10" s="4"/>
      <c r="AY10" s="4"/>
      <c r="AZ10" s="4"/>
      <c r="BA10" s="4"/>
      <c r="BB10" s="3"/>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row>
    <row r="11" spans="1:105" ht="27.75" customHeight="1" x14ac:dyDescent="0.25">
      <c r="A11" s="27"/>
      <c r="B11" s="116" t="s">
        <v>7</v>
      </c>
      <c r="C11" s="113" t="s">
        <v>8</v>
      </c>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t="s">
        <v>9</v>
      </c>
      <c r="AD11" s="116" t="s">
        <v>10</v>
      </c>
      <c r="AE11" s="116"/>
      <c r="AF11" s="113" t="s">
        <v>11</v>
      </c>
      <c r="AG11" s="113"/>
      <c r="AH11" s="113"/>
      <c r="AI11" s="113"/>
      <c r="AJ11" s="113"/>
      <c r="AK11" s="113"/>
      <c r="AL11" s="113"/>
      <c r="AM11" s="113"/>
      <c r="AN11" s="113"/>
      <c r="AO11" s="113"/>
      <c r="AP11" s="113"/>
      <c r="AQ11" s="113"/>
      <c r="AR11" s="113"/>
      <c r="AS11" s="113"/>
      <c r="AT11" s="115" t="s">
        <v>11</v>
      </c>
      <c r="AU11" s="115"/>
      <c r="AV11" s="115"/>
      <c r="AW11" s="115"/>
      <c r="AX11" s="115"/>
      <c r="AY11" s="115"/>
      <c r="AZ11" s="115"/>
      <c r="BA11" s="115"/>
      <c r="BB11" s="115"/>
      <c r="BC11" s="115"/>
      <c r="BD11" s="113" t="s">
        <v>12</v>
      </c>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t="s">
        <v>13</v>
      </c>
      <c r="CC11" s="113"/>
      <c r="CD11" s="113"/>
      <c r="CE11" s="113"/>
      <c r="CF11" s="113"/>
      <c r="CG11" s="113"/>
      <c r="CH11" s="113"/>
      <c r="CI11" s="113"/>
      <c r="CJ11" s="113"/>
      <c r="CK11" s="113"/>
      <c r="CL11" s="113"/>
      <c r="CM11" s="113"/>
      <c r="CN11" s="113" t="s">
        <v>14</v>
      </c>
      <c r="CO11" s="113"/>
      <c r="CP11" s="113"/>
      <c r="CQ11" s="113"/>
      <c r="CR11" s="113"/>
      <c r="CS11" s="113"/>
      <c r="CT11" s="113"/>
      <c r="CU11" s="113"/>
      <c r="CV11" s="113"/>
      <c r="CW11" s="113"/>
      <c r="CX11" s="113"/>
      <c r="CY11" s="113"/>
      <c r="CZ11" s="113" t="s">
        <v>15</v>
      </c>
      <c r="DA11" s="4"/>
    </row>
    <row r="12" spans="1:105" ht="45" customHeight="1" x14ac:dyDescent="0.25">
      <c r="A12" s="29"/>
      <c r="B12" s="116"/>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6"/>
      <c r="AE12" s="116"/>
      <c r="AF12" s="113"/>
      <c r="AG12" s="113"/>
      <c r="AH12" s="113"/>
      <c r="AI12" s="113"/>
      <c r="AJ12" s="113"/>
      <c r="AK12" s="113"/>
      <c r="AL12" s="113"/>
      <c r="AM12" s="113"/>
      <c r="AN12" s="113"/>
      <c r="AO12" s="113"/>
      <c r="AP12" s="113"/>
      <c r="AQ12" s="113"/>
      <c r="AR12" s="113"/>
      <c r="AS12" s="113"/>
      <c r="AT12" s="115"/>
      <c r="AU12" s="115"/>
      <c r="AV12" s="115"/>
      <c r="AW12" s="115"/>
      <c r="AX12" s="115"/>
      <c r="AY12" s="115"/>
      <c r="AZ12" s="115"/>
      <c r="BA12" s="115"/>
      <c r="BB12" s="115"/>
      <c r="BC12" s="115"/>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4"/>
    </row>
    <row r="13" spans="1:105" ht="12.75" customHeight="1" x14ac:dyDescent="0.25">
      <c r="A13" s="29"/>
      <c r="B13" s="116"/>
      <c r="C13" s="113" t="s">
        <v>16</v>
      </c>
      <c r="D13" s="113"/>
      <c r="E13" s="113"/>
      <c r="F13" s="113"/>
      <c r="G13" s="113"/>
      <c r="H13" s="113"/>
      <c r="I13" s="113"/>
      <c r="J13" s="113"/>
      <c r="K13" s="113"/>
      <c r="L13" s="113"/>
      <c r="M13" s="113"/>
      <c r="N13" s="113"/>
      <c r="O13" s="113"/>
      <c r="P13" s="113"/>
      <c r="Q13" s="113"/>
      <c r="R13" s="113"/>
      <c r="S13" s="113"/>
      <c r="T13" s="113"/>
      <c r="U13" s="113"/>
      <c r="V13" s="113"/>
      <c r="W13" s="113" t="s">
        <v>17</v>
      </c>
      <c r="X13" s="113"/>
      <c r="Y13" s="113"/>
      <c r="Z13" s="113"/>
      <c r="AA13" s="113"/>
      <c r="AB13" s="113"/>
      <c r="AC13" s="113"/>
      <c r="AD13" s="116"/>
      <c r="AE13" s="116"/>
      <c r="AF13" s="113"/>
      <c r="AG13" s="113"/>
      <c r="AH13" s="113"/>
      <c r="AI13" s="113"/>
      <c r="AJ13" s="113"/>
      <c r="AK13" s="113"/>
      <c r="AL13" s="113"/>
      <c r="AM13" s="113"/>
      <c r="AN13" s="113"/>
      <c r="AO13" s="113"/>
      <c r="AP13" s="113"/>
      <c r="AQ13" s="113"/>
      <c r="AR13" s="113"/>
      <c r="AS13" s="113"/>
      <c r="AT13" s="115"/>
      <c r="AU13" s="115"/>
      <c r="AV13" s="115"/>
      <c r="AW13" s="115"/>
      <c r="AX13" s="115"/>
      <c r="AY13" s="115"/>
      <c r="AZ13" s="115"/>
      <c r="BA13" s="115"/>
      <c r="BB13" s="115"/>
      <c r="BC13" s="115"/>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4"/>
    </row>
    <row r="14" spans="1:105" ht="39" customHeight="1" x14ac:dyDescent="0.25">
      <c r="A14" s="30" t="s">
        <v>18</v>
      </c>
      <c r="B14" s="116"/>
      <c r="C14" s="125" t="s">
        <v>19</v>
      </c>
      <c r="D14" s="125"/>
      <c r="E14" s="125"/>
      <c r="F14" s="113" t="s">
        <v>20</v>
      </c>
      <c r="G14" s="113"/>
      <c r="H14" s="113"/>
      <c r="I14" s="113"/>
      <c r="J14" s="113" t="s">
        <v>21</v>
      </c>
      <c r="K14" s="113"/>
      <c r="L14" s="113"/>
      <c r="M14" s="113" t="s">
        <v>22</v>
      </c>
      <c r="N14" s="113"/>
      <c r="O14" s="113"/>
      <c r="P14" s="113"/>
      <c r="Q14" s="113" t="s">
        <v>23</v>
      </c>
      <c r="R14" s="113"/>
      <c r="S14" s="113"/>
      <c r="T14" s="113" t="s">
        <v>24</v>
      </c>
      <c r="U14" s="113"/>
      <c r="V14" s="113"/>
      <c r="W14" s="113" t="s">
        <v>25</v>
      </c>
      <c r="X14" s="113"/>
      <c r="Y14" s="113"/>
      <c r="Z14" s="113" t="s">
        <v>26</v>
      </c>
      <c r="AA14" s="113"/>
      <c r="AB14" s="113"/>
      <c r="AC14" s="113"/>
      <c r="AD14" s="116"/>
      <c r="AE14" s="116"/>
      <c r="AF14" s="113" t="s">
        <v>27</v>
      </c>
      <c r="AG14" s="113"/>
      <c r="AH14" s="113"/>
      <c r="AI14" s="113"/>
      <c r="AJ14" s="113"/>
      <c r="AK14" s="113"/>
      <c r="AL14" s="113"/>
      <c r="AM14" s="113"/>
      <c r="AN14" s="113" t="s">
        <v>28</v>
      </c>
      <c r="AO14" s="113"/>
      <c r="AP14" s="113"/>
      <c r="AQ14" s="113"/>
      <c r="AR14" s="113" t="s">
        <v>29</v>
      </c>
      <c r="AS14" s="113"/>
      <c r="AT14" s="113" t="s">
        <v>29</v>
      </c>
      <c r="AU14" s="113"/>
      <c r="AV14" s="113" t="s">
        <v>30</v>
      </c>
      <c r="AW14" s="113"/>
      <c r="AX14" s="113"/>
      <c r="AY14" s="113"/>
      <c r="AZ14" s="113"/>
      <c r="BA14" s="113"/>
      <c r="BB14" s="113"/>
      <c r="BC14" s="113"/>
      <c r="BD14" s="113" t="s">
        <v>27</v>
      </c>
      <c r="BE14" s="113"/>
      <c r="BF14" s="113"/>
      <c r="BG14" s="113"/>
      <c r="BH14" s="113"/>
      <c r="BI14" s="113"/>
      <c r="BJ14" s="113"/>
      <c r="BK14" s="113"/>
      <c r="BL14" s="113" t="s">
        <v>28</v>
      </c>
      <c r="BM14" s="113"/>
      <c r="BN14" s="113"/>
      <c r="BO14" s="113"/>
      <c r="BP14" s="113" t="s">
        <v>29</v>
      </c>
      <c r="BQ14" s="113"/>
      <c r="BR14" s="113"/>
      <c r="BS14" s="113"/>
      <c r="BT14" s="113" t="s">
        <v>30</v>
      </c>
      <c r="BU14" s="113"/>
      <c r="BV14" s="113"/>
      <c r="BW14" s="113"/>
      <c r="BX14" s="113"/>
      <c r="BY14" s="113"/>
      <c r="BZ14" s="113"/>
      <c r="CA14" s="113"/>
      <c r="CB14" s="113" t="s">
        <v>27</v>
      </c>
      <c r="CC14" s="113"/>
      <c r="CD14" s="113"/>
      <c r="CE14" s="113"/>
      <c r="CF14" s="113" t="s">
        <v>28</v>
      </c>
      <c r="CG14" s="113"/>
      <c r="CH14" s="113"/>
      <c r="CI14" s="113"/>
      <c r="CJ14" s="113" t="s">
        <v>29</v>
      </c>
      <c r="CK14" s="113"/>
      <c r="CL14" s="113"/>
      <c r="CM14" s="113"/>
      <c r="CN14" s="113" t="s">
        <v>27</v>
      </c>
      <c r="CO14" s="113"/>
      <c r="CP14" s="113"/>
      <c r="CQ14" s="113"/>
      <c r="CR14" s="113" t="s">
        <v>28</v>
      </c>
      <c r="CS14" s="113"/>
      <c r="CT14" s="113"/>
      <c r="CU14" s="113"/>
      <c r="CV14" s="113" t="s">
        <v>29</v>
      </c>
      <c r="CW14" s="113"/>
      <c r="CX14" s="113"/>
      <c r="CY14" s="113"/>
      <c r="CZ14" s="113"/>
      <c r="DA14" s="4"/>
    </row>
    <row r="15" spans="1:105" ht="51" customHeight="1" x14ac:dyDescent="0.25">
      <c r="A15" s="31"/>
      <c r="B15" s="116"/>
      <c r="C15" s="113" t="s">
        <v>31</v>
      </c>
      <c r="D15" s="113" t="s">
        <v>32</v>
      </c>
      <c r="E15" s="113" t="s">
        <v>33</v>
      </c>
      <c r="F15" s="113" t="s">
        <v>31</v>
      </c>
      <c r="G15" s="113" t="s">
        <v>32</v>
      </c>
      <c r="H15" s="113" t="s">
        <v>33</v>
      </c>
      <c r="I15" s="113" t="s">
        <v>34</v>
      </c>
      <c r="J15" s="113" t="s">
        <v>31</v>
      </c>
      <c r="K15" s="113" t="s">
        <v>35</v>
      </c>
      <c r="L15" s="113" t="s">
        <v>33</v>
      </c>
      <c r="M15" s="113" t="s">
        <v>31</v>
      </c>
      <c r="N15" s="113" t="s">
        <v>35</v>
      </c>
      <c r="O15" s="113" t="s">
        <v>33</v>
      </c>
      <c r="P15" s="113" t="s">
        <v>34</v>
      </c>
      <c r="Q15" s="113" t="s">
        <v>31</v>
      </c>
      <c r="R15" s="113" t="s">
        <v>35</v>
      </c>
      <c r="S15" s="113" t="s">
        <v>33</v>
      </c>
      <c r="T15" s="113" t="s">
        <v>31</v>
      </c>
      <c r="U15" s="113" t="s">
        <v>35</v>
      </c>
      <c r="V15" s="113" t="s">
        <v>33</v>
      </c>
      <c r="W15" s="113" t="s">
        <v>31</v>
      </c>
      <c r="X15" s="113" t="s">
        <v>32</v>
      </c>
      <c r="Y15" s="113" t="s">
        <v>33</v>
      </c>
      <c r="Z15" s="113" t="s">
        <v>31</v>
      </c>
      <c r="AA15" s="113" t="s">
        <v>35</v>
      </c>
      <c r="AB15" s="113" t="s">
        <v>33</v>
      </c>
      <c r="AC15" s="113"/>
      <c r="AD15" s="116" t="s">
        <v>36</v>
      </c>
      <c r="AE15" s="116" t="s">
        <v>37</v>
      </c>
      <c r="AF15" s="116" t="s">
        <v>38</v>
      </c>
      <c r="AG15" s="116"/>
      <c r="AH15" s="113" t="s">
        <v>39</v>
      </c>
      <c r="AI15" s="113"/>
      <c r="AJ15" s="113" t="s">
        <v>40</v>
      </c>
      <c r="AK15" s="113"/>
      <c r="AL15" s="113" t="s">
        <v>41</v>
      </c>
      <c r="AM15" s="113"/>
      <c r="AN15" s="113" t="s">
        <v>38</v>
      </c>
      <c r="AO15" s="113" t="s">
        <v>39</v>
      </c>
      <c r="AP15" s="113" t="s">
        <v>40</v>
      </c>
      <c r="AQ15" s="113" t="s">
        <v>41</v>
      </c>
      <c r="AR15" s="113" t="s">
        <v>38</v>
      </c>
      <c r="AS15" s="113" t="s">
        <v>39</v>
      </c>
      <c r="AT15" s="113" t="s">
        <v>40</v>
      </c>
      <c r="AU15" s="113" t="s">
        <v>41</v>
      </c>
      <c r="AV15" s="113" t="s">
        <v>38</v>
      </c>
      <c r="AW15" s="113" t="s">
        <v>42</v>
      </c>
      <c r="AX15" s="113"/>
      <c r="AY15" s="113"/>
      <c r="AZ15" s="113" t="s">
        <v>38</v>
      </c>
      <c r="BA15" s="113" t="s">
        <v>43</v>
      </c>
      <c r="BB15" s="113"/>
      <c r="BC15" s="113"/>
      <c r="BD15" s="113" t="s">
        <v>38</v>
      </c>
      <c r="BE15" s="113"/>
      <c r="BF15" s="113" t="s">
        <v>39</v>
      </c>
      <c r="BG15" s="113"/>
      <c r="BH15" s="113" t="s">
        <v>40</v>
      </c>
      <c r="BI15" s="113"/>
      <c r="BJ15" s="114" t="s">
        <v>41</v>
      </c>
      <c r="BK15" s="114"/>
      <c r="BL15" s="113" t="s">
        <v>38</v>
      </c>
      <c r="BM15" s="113" t="s">
        <v>39</v>
      </c>
      <c r="BN15" s="113" t="s">
        <v>40</v>
      </c>
      <c r="BO15" s="113" t="s">
        <v>41</v>
      </c>
      <c r="BP15" s="113" t="s">
        <v>38</v>
      </c>
      <c r="BQ15" s="113" t="s">
        <v>39</v>
      </c>
      <c r="BR15" s="113" t="s">
        <v>40</v>
      </c>
      <c r="BS15" s="113" t="s">
        <v>41</v>
      </c>
      <c r="BT15" s="113" t="s">
        <v>38</v>
      </c>
      <c r="BU15" s="113" t="s">
        <v>42</v>
      </c>
      <c r="BV15" s="113"/>
      <c r="BW15" s="113"/>
      <c r="BX15" s="113" t="s">
        <v>38</v>
      </c>
      <c r="BY15" s="113" t="s">
        <v>43</v>
      </c>
      <c r="BZ15" s="113"/>
      <c r="CA15" s="113"/>
      <c r="CB15" s="113" t="s">
        <v>38</v>
      </c>
      <c r="CC15" s="113" t="s">
        <v>39</v>
      </c>
      <c r="CD15" s="113" t="s">
        <v>40</v>
      </c>
      <c r="CE15" s="113" t="s">
        <v>41</v>
      </c>
      <c r="CF15" s="113" t="s">
        <v>38</v>
      </c>
      <c r="CG15" s="113" t="s">
        <v>39</v>
      </c>
      <c r="CH15" s="113" t="s">
        <v>40</v>
      </c>
      <c r="CI15" s="113" t="s">
        <v>41</v>
      </c>
      <c r="CJ15" s="113" t="s">
        <v>38</v>
      </c>
      <c r="CK15" s="113" t="s">
        <v>39</v>
      </c>
      <c r="CL15" s="113" t="s">
        <v>40</v>
      </c>
      <c r="CM15" s="113" t="s">
        <v>41</v>
      </c>
      <c r="CN15" s="113" t="s">
        <v>38</v>
      </c>
      <c r="CO15" s="113" t="s">
        <v>39</v>
      </c>
      <c r="CP15" s="113" t="s">
        <v>40</v>
      </c>
      <c r="CQ15" s="113" t="s">
        <v>41</v>
      </c>
      <c r="CR15" s="113" t="s">
        <v>38</v>
      </c>
      <c r="CS15" s="113" t="s">
        <v>39</v>
      </c>
      <c r="CT15" s="113" t="s">
        <v>40</v>
      </c>
      <c r="CU15" s="113" t="s">
        <v>41</v>
      </c>
      <c r="CV15" s="113" t="s">
        <v>38</v>
      </c>
      <c r="CW15" s="113" t="s">
        <v>39</v>
      </c>
      <c r="CX15" s="113" t="s">
        <v>40</v>
      </c>
      <c r="CY15" s="113" t="s">
        <v>41</v>
      </c>
      <c r="CZ15" s="113"/>
      <c r="DA15" s="4"/>
    </row>
    <row r="16" spans="1:105" ht="12.75" customHeight="1" x14ac:dyDescent="0.25">
      <c r="A16" s="29"/>
      <c r="B16" s="11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6"/>
      <c r="AE16" s="116"/>
      <c r="AF16" s="116" t="s">
        <v>44</v>
      </c>
      <c r="AG16" s="115" t="s">
        <v>45</v>
      </c>
      <c r="AH16" s="113" t="s">
        <v>44</v>
      </c>
      <c r="AI16" s="115" t="s">
        <v>45</v>
      </c>
      <c r="AJ16" s="113" t="s">
        <v>44</v>
      </c>
      <c r="AK16" s="115" t="s">
        <v>45</v>
      </c>
      <c r="AL16" s="113" t="s">
        <v>44</v>
      </c>
      <c r="AM16" s="115" t="s">
        <v>45</v>
      </c>
      <c r="AN16" s="113"/>
      <c r="AO16" s="113"/>
      <c r="AP16" s="113"/>
      <c r="AQ16" s="113"/>
      <c r="AR16" s="113"/>
      <c r="AS16" s="113"/>
      <c r="AT16" s="113"/>
      <c r="AU16" s="113"/>
      <c r="AV16" s="113"/>
      <c r="AW16" s="113" t="s">
        <v>39</v>
      </c>
      <c r="AX16" s="113" t="s">
        <v>40</v>
      </c>
      <c r="AY16" s="113" t="s">
        <v>41</v>
      </c>
      <c r="AZ16" s="113"/>
      <c r="BA16" s="113" t="s">
        <v>39</v>
      </c>
      <c r="BB16" s="113" t="s">
        <v>40</v>
      </c>
      <c r="BC16" s="113" t="s">
        <v>41</v>
      </c>
      <c r="BD16" s="116" t="s">
        <v>44</v>
      </c>
      <c r="BE16" s="115" t="s">
        <v>45</v>
      </c>
      <c r="BF16" s="113" t="s">
        <v>44</v>
      </c>
      <c r="BG16" s="115" t="s">
        <v>45</v>
      </c>
      <c r="BH16" s="113" t="s">
        <v>44</v>
      </c>
      <c r="BI16" s="115" t="s">
        <v>45</v>
      </c>
      <c r="BJ16" s="113" t="s">
        <v>44</v>
      </c>
      <c r="BK16" s="115" t="s">
        <v>45</v>
      </c>
      <c r="BL16" s="113"/>
      <c r="BM16" s="113"/>
      <c r="BN16" s="113"/>
      <c r="BO16" s="113"/>
      <c r="BP16" s="113"/>
      <c r="BQ16" s="113"/>
      <c r="BR16" s="113"/>
      <c r="BS16" s="113"/>
      <c r="BT16" s="113"/>
      <c r="BU16" s="113" t="s">
        <v>39</v>
      </c>
      <c r="BV16" s="113" t="s">
        <v>40</v>
      </c>
      <c r="BW16" s="113" t="s">
        <v>41</v>
      </c>
      <c r="BX16" s="113"/>
      <c r="BY16" s="113" t="s">
        <v>39</v>
      </c>
      <c r="BZ16" s="113" t="s">
        <v>40</v>
      </c>
      <c r="CA16" s="113" t="s">
        <v>41</v>
      </c>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4"/>
    </row>
    <row r="17" spans="1:105" ht="12.75" customHeight="1" x14ac:dyDescent="0.25">
      <c r="A17" s="29"/>
      <c r="B17" s="11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6"/>
      <c r="AE17" s="116"/>
      <c r="AF17" s="116"/>
      <c r="AG17" s="115"/>
      <c r="AH17" s="113"/>
      <c r="AI17" s="115"/>
      <c r="AJ17" s="113"/>
      <c r="AK17" s="115"/>
      <c r="AL17" s="113"/>
      <c r="AM17" s="115"/>
      <c r="AN17" s="113"/>
      <c r="AO17" s="113"/>
      <c r="AP17" s="113"/>
      <c r="AQ17" s="113"/>
      <c r="AR17" s="113"/>
      <c r="AS17" s="113"/>
      <c r="AT17" s="113"/>
      <c r="AU17" s="113"/>
      <c r="AV17" s="113"/>
      <c r="AW17" s="113"/>
      <c r="AX17" s="113"/>
      <c r="AY17" s="113"/>
      <c r="AZ17" s="113"/>
      <c r="BA17" s="113"/>
      <c r="BB17" s="113"/>
      <c r="BC17" s="113"/>
      <c r="BD17" s="116"/>
      <c r="BE17" s="115"/>
      <c r="BF17" s="113"/>
      <c r="BG17" s="115"/>
      <c r="BH17" s="113"/>
      <c r="BI17" s="115"/>
      <c r="BJ17" s="113"/>
      <c r="BK17" s="115"/>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4"/>
    </row>
    <row r="18" spans="1:105" ht="12.75" customHeight="1" x14ac:dyDescent="0.25">
      <c r="A18" s="29"/>
      <c r="B18" s="116"/>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6"/>
      <c r="AE18" s="116"/>
      <c r="AF18" s="116"/>
      <c r="AG18" s="115"/>
      <c r="AH18" s="113"/>
      <c r="AI18" s="115"/>
      <c r="AJ18" s="113"/>
      <c r="AK18" s="115"/>
      <c r="AL18" s="113"/>
      <c r="AM18" s="115"/>
      <c r="AN18" s="113"/>
      <c r="AO18" s="113"/>
      <c r="AP18" s="113"/>
      <c r="AQ18" s="113"/>
      <c r="AR18" s="113"/>
      <c r="AS18" s="113"/>
      <c r="AT18" s="113"/>
      <c r="AU18" s="113"/>
      <c r="AV18" s="113"/>
      <c r="AW18" s="113"/>
      <c r="AX18" s="113"/>
      <c r="AY18" s="113"/>
      <c r="AZ18" s="113"/>
      <c r="BA18" s="113"/>
      <c r="BB18" s="113"/>
      <c r="BC18" s="113"/>
      <c r="BD18" s="116"/>
      <c r="BE18" s="115"/>
      <c r="BF18" s="113"/>
      <c r="BG18" s="115"/>
      <c r="BH18" s="113"/>
      <c r="BI18" s="115"/>
      <c r="BJ18" s="113"/>
      <c r="BK18" s="115"/>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4"/>
    </row>
    <row r="19" spans="1:105" ht="12.75" customHeight="1" x14ac:dyDescent="0.25">
      <c r="A19" s="29"/>
      <c r="B19" s="116"/>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6"/>
      <c r="AE19" s="116"/>
      <c r="AF19" s="116"/>
      <c r="AG19" s="115"/>
      <c r="AH19" s="113"/>
      <c r="AI19" s="115"/>
      <c r="AJ19" s="113"/>
      <c r="AK19" s="115"/>
      <c r="AL19" s="113"/>
      <c r="AM19" s="115"/>
      <c r="AN19" s="113"/>
      <c r="AO19" s="113"/>
      <c r="AP19" s="113"/>
      <c r="AQ19" s="113"/>
      <c r="AR19" s="113"/>
      <c r="AS19" s="113"/>
      <c r="AT19" s="113"/>
      <c r="AU19" s="113"/>
      <c r="AV19" s="113"/>
      <c r="AW19" s="113"/>
      <c r="AX19" s="113"/>
      <c r="AY19" s="113"/>
      <c r="AZ19" s="113"/>
      <c r="BA19" s="113"/>
      <c r="BB19" s="113"/>
      <c r="BC19" s="113"/>
      <c r="BD19" s="116"/>
      <c r="BE19" s="115"/>
      <c r="BF19" s="113"/>
      <c r="BG19" s="115"/>
      <c r="BH19" s="113"/>
      <c r="BI19" s="115"/>
      <c r="BJ19" s="113"/>
      <c r="BK19" s="115"/>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4"/>
    </row>
    <row r="20" spans="1:105" ht="36.75" customHeight="1" x14ac:dyDescent="0.25">
      <c r="A20" s="29"/>
      <c r="B20" s="116"/>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6"/>
      <c r="AE20" s="116"/>
      <c r="AF20" s="116"/>
      <c r="AG20" s="115"/>
      <c r="AH20" s="113"/>
      <c r="AI20" s="115"/>
      <c r="AJ20" s="113"/>
      <c r="AK20" s="115"/>
      <c r="AL20" s="113"/>
      <c r="AM20" s="115"/>
      <c r="AN20" s="113"/>
      <c r="AO20" s="113"/>
      <c r="AP20" s="113"/>
      <c r="AQ20" s="113"/>
      <c r="AR20" s="113"/>
      <c r="AS20" s="113"/>
      <c r="AT20" s="113"/>
      <c r="AU20" s="113"/>
      <c r="AV20" s="113"/>
      <c r="AW20" s="113"/>
      <c r="AX20" s="113"/>
      <c r="AY20" s="113"/>
      <c r="AZ20" s="113"/>
      <c r="BA20" s="113"/>
      <c r="BB20" s="113"/>
      <c r="BC20" s="113"/>
      <c r="BD20" s="116"/>
      <c r="BE20" s="115"/>
      <c r="BF20" s="113"/>
      <c r="BG20" s="115"/>
      <c r="BH20" s="113"/>
      <c r="BI20" s="115"/>
      <c r="BJ20" s="113"/>
      <c r="BK20" s="115"/>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4"/>
    </row>
    <row r="21" spans="1:105" ht="15" customHeight="1" x14ac:dyDescent="0.25">
      <c r="A21" s="32" t="s">
        <v>46</v>
      </c>
      <c r="B21" s="32" t="s">
        <v>47</v>
      </c>
      <c r="C21" s="33">
        <v>3</v>
      </c>
      <c r="D21" s="33">
        <v>4</v>
      </c>
      <c r="E21" s="33">
        <v>5</v>
      </c>
      <c r="F21" s="33">
        <v>6</v>
      </c>
      <c r="G21" s="33">
        <v>7</v>
      </c>
      <c r="H21" s="33">
        <v>8</v>
      </c>
      <c r="I21" s="33">
        <v>9</v>
      </c>
      <c r="J21" s="33">
        <v>10</v>
      </c>
      <c r="K21" s="33">
        <v>11</v>
      </c>
      <c r="L21" s="33">
        <v>12</v>
      </c>
      <c r="M21" s="33">
        <v>13</v>
      </c>
      <c r="N21" s="33">
        <v>14</v>
      </c>
      <c r="O21" s="33">
        <v>15</v>
      </c>
      <c r="P21" s="33">
        <v>16</v>
      </c>
      <c r="Q21" s="33">
        <v>17</v>
      </c>
      <c r="R21" s="33">
        <v>18</v>
      </c>
      <c r="S21" s="33">
        <v>19</v>
      </c>
      <c r="T21" s="33">
        <v>20</v>
      </c>
      <c r="U21" s="33">
        <v>21</v>
      </c>
      <c r="V21" s="33">
        <v>22</v>
      </c>
      <c r="W21" s="33">
        <v>23</v>
      </c>
      <c r="X21" s="33">
        <v>24</v>
      </c>
      <c r="Y21" s="33">
        <v>25</v>
      </c>
      <c r="Z21" s="33">
        <v>26</v>
      </c>
      <c r="AA21" s="33">
        <v>27</v>
      </c>
      <c r="AB21" s="33">
        <v>28</v>
      </c>
      <c r="AC21" s="33">
        <v>29</v>
      </c>
      <c r="AD21" s="119">
        <v>30</v>
      </c>
      <c r="AE21" s="119"/>
      <c r="AF21" s="33">
        <v>31</v>
      </c>
      <c r="AG21" s="33">
        <v>32</v>
      </c>
      <c r="AH21" s="33">
        <v>33</v>
      </c>
      <c r="AI21" s="33">
        <v>34</v>
      </c>
      <c r="AJ21" s="33">
        <v>35</v>
      </c>
      <c r="AK21" s="33">
        <v>36</v>
      </c>
      <c r="AL21" s="33">
        <v>37</v>
      </c>
      <c r="AM21" s="33">
        <v>38</v>
      </c>
      <c r="AN21" s="33">
        <v>39</v>
      </c>
      <c r="AO21" s="33">
        <v>40</v>
      </c>
      <c r="AP21" s="33">
        <v>41</v>
      </c>
      <c r="AQ21" s="33">
        <v>42</v>
      </c>
      <c r="AR21" s="33">
        <v>43</v>
      </c>
      <c r="AS21" s="33">
        <v>44</v>
      </c>
      <c r="AT21" s="33">
        <v>45</v>
      </c>
      <c r="AU21" s="33">
        <v>46</v>
      </c>
      <c r="AV21" s="33">
        <v>47</v>
      </c>
      <c r="AW21" s="33">
        <v>48</v>
      </c>
      <c r="AX21" s="33">
        <v>49</v>
      </c>
      <c r="AY21" s="33">
        <v>50</v>
      </c>
      <c r="AZ21" s="33">
        <v>51</v>
      </c>
      <c r="BA21" s="33">
        <v>52</v>
      </c>
      <c r="BB21" s="33">
        <v>53</v>
      </c>
      <c r="BC21" s="33">
        <v>54</v>
      </c>
      <c r="BD21" s="33">
        <v>55</v>
      </c>
      <c r="BE21" s="33">
        <v>56</v>
      </c>
      <c r="BF21" s="33">
        <v>57</v>
      </c>
      <c r="BG21" s="33">
        <v>58</v>
      </c>
      <c r="BH21" s="33">
        <v>59</v>
      </c>
      <c r="BI21" s="33">
        <v>60</v>
      </c>
      <c r="BJ21" s="33">
        <v>61</v>
      </c>
      <c r="BK21" s="33">
        <v>62</v>
      </c>
      <c r="BL21" s="33">
        <v>63</v>
      </c>
      <c r="BM21" s="33">
        <v>64</v>
      </c>
      <c r="BN21" s="33">
        <v>65</v>
      </c>
      <c r="BO21" s="33">
        <v>66</v>
      </c>
      <c r="BP21" s="33">
        <v>67</v>
      </c>
      <c r="BQ21" s="33">
        <v>68</v>
      </c>
      <c r="BR21" s="33">
        <v>69</v>
      </c>
      <c r="BS21" s="33">
        <v>70</v>
      </c>
      <c r="BT21" s="33">
        <v>71</v>
      </c>
      <c r="BU21" s="33">
        <v>72</v>
      </c>
      <c r="BV21" s="33">
        <v>73</v>
      </c>
      <c r="BW21" s="33">
        <v>74</v>
      </c>
      <c r="BX21" s="33">
        <v>75</v>
      </c>
      <c r="BY21" s="33">
        <v>76</v>
      </c>
      <c r="BZ21" s="33">
        <v>77</v>
      </c>
      <c r="CA21" s="33">
        <v>78</v>
      </c>
      <c r="CB21" s="33">
        <v>79</v>
      </c>
      <c r="CC21" s="33">
        <v>80</v>
      </c>
      <c r="CD21" s="33">
        <v>81</v>
      </c>
      <c r="CE21" s="33">
        <v>82</v>
      </c>
      <c r="CF21" s="33">
        <v>83</v>
      </c>
      <c r="CG21" s="33">
        <v>84</v>
      </c>
      <c r="CH21" s="33">
        <v>85</v>
      </c>
      <c r="CI21" s="33">
        <v>86</v>
      </c>
      <c r="CJ21" s="33">
        <v>87</v>
      </c>
      <c r="CK21" s="33">
        <v>88</v>
      </c>
      <c r="CL21" s="33">
        <v>89</v>
      </c>
      <c r="CM21" s="33">
        <v>90</v>
      </c>
      <c r="CN21" s="33">
        <v>91</v>
      </c>
      <c r="CO21" s="33">
        <v>92</v>
      </c>
      <c r="CP21" s="33">
        <v>93</v>
      </c>
      <c r="CQ21" s="33">
        <v>94</v>
      </c>
      <c r="CR21" s="33">
        <v>95</v>
      </c>
      <c r="CS21" s="33">
        <v>96</v>
      </c>
      <c r="CT21" s="33">
        <v>97</v>
      </c>
      <c r="CU21" s="33">
        <v>98</v>
      </c>
      <c r="CV21" s="33">
        <v>99</v>
      </c>
      <c r="CW21" s="33">
        <v>100</v>
      </c>
      <c r="CX21" s="33">
        <v>101</v>
      </c>
      <c r="CY21" s="33">
        <v>102</v>
      </c>
      <c r="CZ21" s="33">
        <v>103</v>
      </c>
      <c r="DA21" s="4"/>
    </row>
    <row r="22" spans="1:105" x14ac:dyDescent="0.25">
      <c r="A22" s="34"/>
      <c r="B22" s="35"/>
      <c r="C22" s="36"/>
      <c r="D22" s="37"/>
      <c r="E22" s="36"/>
      <c r="F22" s="36"/>
      <c r="G22" s="36"/>
      <c r="H22" s="36"/>
      <c r="I22" s="35"/>
      <c r="J22" s="35"/>
      <c r="K22" s="35"/>
      <c r="L22" s="35"/>
      <c r="M22" s="35"/>
      <c r="N22" s="35"/>
      <c r="O22" s="35"/>
      <c r="P22" s="35"/>
      <c r="Q22" s="35"/>
      <c r="R22" s="35"/>
      <c r="S22" s="35"/>
      <c r="T22" s="35"/>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9"/>
      <c r="CS22" s="40"/>
      <c r="CT22" s="40"/>
      <c r="CU22" s="40"/>
      <c r="CV22" s="40"/>
      <c r="CW22" s="40"/>
      <c r="CX22" s="40"/>
      <c r="CY22" s="40"/>
      <c r="CZ22" s="40"/>
      <c r="DA22" s="24"/>
    </row>
    <row r="23" spans="1:105" ht="15" customHeight="1" x14ac:dyDescent="0.25">
      <c r="A23" s="13"/>
      <c r="B23" s="10"/>
      <c r="C23" s="9"/>
      <c r="D23" s="24"/>
      <c r="E23" s="9"/>
      <c r="F23" s="9"/>
      <c r="G23" s="9"/>
      <c r="H23" s="9"/>
      <c r="I23" s="10"/>
      <c r="J23" s="10"/>
      <c r="K23" s="10"/>
      <c r="L23" s="10"/>
      <c r="M23" s="10"/>
      <c r="N23" s="10"/>
      <c r="O23" s="10"/>
      <c r="P23" s="10"/>
      <c r="Q23" s="10"/>
      <c r="R23" s="10"/>
      <c r="S23" s="10"/>
      <c r="T23" s="1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24"/>
      <c r="CT23" s="24"/>
      <c r="CU23" s="24"/>
      <c r="CV23" s="24"/>
      <c r="CW23" s="24"/>
      <c r="CX23" s="24"/>
      <c r="CY23" s="24"/>
      <c r="CZ23" s="24"/>
      <c r="DA23" s="24"/>
    </row>
    <row r="24" spans="1:105" x14ac:dyDescent="0.25">
      <c r="A24" s="21" t="s">
        <v>48</v>
      </c>
      <c r="B24" s="41" t="s">
        <v>49</v>
      </c>
      <c r="C24" s="9"/>
      <c r="D24" s="42"/>
      <c r="E24" s="42"/>
      <c r="F24" s="9"/>
      <c r="G24" s="128" t="s">
        <v>50</v>
      </c>
      <c r="H24" s="128"/>
      <c r="I24" s="128"/>
      <c r="J24" s="10"/>
      <c r="K24" s="10"/>
      <c r="L24" s="10"/>
      <c r="M24" s="10"/>
      <c r="N24" s="10"/>
      <c r="O24" s="10"/>
      <c r="P24" s="10"/>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24"/>
      <c r="CT24" s="24"/>
      <c r="CU24" s="24"/>
      <c r="CV24" s="24"/>
      <c r="CW24" s="24"/>
      <c r="CX24" s="24"/>
      <c r="CY24" s="24"/>
      <c r="CZ24" s="24"/>
      <c r="DA24" s="24"/>
    </row>
    <row r="25" spans="1:105" ht="14.45" customHeight="1" x14ac:dyDescent="0.25">
      <c r="A25" s="123" t="s">
        <v>51</v>
      </c>
      <c r="B25" s="123"/>
      <c r="C25" s="123"/>
      <c r="D25" s="121" t="s">
        <v>52</v>
      </c>
      <c r="E25" s="121"/>
      <c r="F25" s="14"/>
      <c r="G25" s="121" t="s">
        <v>53</v>
      </c>
      <c r="H25" s="121"/>
      <c r="I25" s="121"/>
      <c r="J25" s="10"/>
      <c r="K25" s="122"/>
      <c r="L25" s="122"/>
      <c r="M25" s="10"/>
      <c r="N25" s="10"/>
      <c r="O25" s="10"/>
      <c r="P25" s="10"/>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24"/>
      <c r="CT25" s="24"/>
      <c r="CU25" s="24"/>
      <c r="CV25" s="24"/>
      <c r="CW25" s="24"/>
      <c r="CX25" s="24"/>
      <c r="CY25" s="24"/>
      <c r="CZ25" s="24"/>
      <c r="DA25" s="24"/>
    </row>
    <row r="26" spans="1:105" ht="14.45" customHeight="1" x14ac:dyDescent="0.25">
      <c r="A26" s="14" t="s">
        <v>54</v>
      </c>
      <c r="B26" s="14"/>
      <c r="C26" s="9"/>
      <c r="D26" s="9"/>
      <c r="E26" s="9"/>
      <c r="F26" s="14"/>
      <c r="G26" s="9"/>
      <c r="H26" s="9"/>
      <c r="I26" s="9"/>
      <c r="J26" s="10"/>
      <c r="K26" s="10"/>
      <c r="L26" s="10"/>
      <c r="M26" s="10"/>
      <c r="N26" s="10"/>
      <c r="O26" s="10"/>
      <c r="P26" s="10"/>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24"/>
      <c r="CT26" s="24"/>
      <c r="CU26" s="24"/>
      <c r="CV26" s="24"/>
      <c r="CW26" s="24"/>
      <c r="CX26" s="24"/>
      <c r="CY26" s="24"/>
      <c r="CZ26" s="24"/>
      <c r="DA26" s="24"/>
    </row>
    <row r="27" spans="1:105" ht="14.45" customHeight="1" x14ac:dyDescent="0.25">
      <c r="A27" s="123" t="s">
        <v>55</v>
      </c>
      <c r="B27" s="123"/>
      <c r="C27" s="123"/>
      <c r="D27" s="9"/>
      <c r="E27" s="9"/>
      <c r="F27" s="14"/>
      <c r="G27" s="9"/>
      <c r="H27" s="9"/>
      <c r="I27" s="9"/>
      <c r="J27" s="10"/>
      <c r="K27" s="10"/>
      <c r="L27" s="10"/>
      <c r="M27" s="10"/>
      <c r="N27" s="10"/>
      <c r="O27" s="10"/>
      <c r="P27" s="10"/>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24"/>
      <c r="CT27" s="24"/>
      <c r="CU27" s="24"/>
      <c r="CV27" s="24"/>
      <c r="CW27" s="24"/>
      <c r="CX27" s="24"/>
      <c r="CY27" s="24"/>
      <c r="CZ27" s="24"/>
      <c r="DA27" s="24"/>
    </row>
    <row r="28" spans="1:105" x14ac:dyDescent="0.25">
      <c r="A28" s="24"/>
      <c r="B28" s="24"/>
      <c r="C28" s="9"/>
      <c r="D28" s="11"/>
      <c r="E28" s="9"/>
      <c r="F28" s="14"/>
      <c r="G28" s="9"/>
      <c r="H28" s="9"/>
      <c r="I28" s="9"/>
      <c r="J28" s="10"/>
      <c r="K28" s="10"/>
      <c r="L28" s="10"/>
      <c r="M28" s="10"/>
      <c r="N28" s="10"/>
      <c r="O28" s="10"/>
      <c r="P28" s="10"/>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24"/>
      <c r="CT28" s="24"/>
      <c r="CU28" s="24"/>
      <c r="CV28" s="24"/>
      <c r="CW28" s="24"/>
      <c r="CX28" s="24"/>
      <c r="CY28" s="24"/>
      <c r="CZ28" s="24"/>
      <c r="DA28" s="24"/>
    </row>
    <row r="29" spans="1:105" ht="11.65" customHeight="1" x14ac:dyDescent="0.25">
      <c r="A29" s="21"/>
      <c r="B29" s="8"/>
      <c r="C29" s="9"/>
      <c r="D29" s="9"/>
      <c r="E29" s="9"/>
      <c r="F29" s="9"/>
      <c r="G29" s="9"/>
      <c r="H29" s="9"/>
      <c r="I29" s="10"/>
      <c r="J29" s="10"/>
      <c r="K29" s="10"/>
      <c r="L29" s="10"/>
      <c r="M29" s="10"/>
      <c r="N29" s="10"/>
      <c r="O29" s="10"/>
      <c r="P29" s="10"/>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24"/>
      <c r="CT29" s="24"/>
      <c r="CU29" s="24"/>
      <c r="CV29" s="24"/>
      <c r="CW29" s="24"/>
      <c r="CX29" s="24"/>
      <c r="CY29" s="24"/>
      <c r="CZ29" s="24"/>
      <c r="DA29" s="24"/>
    </row>
    <row r="30" spans="1:105" x14ac:dyDescent="0.25">
      <c r="A30" s="21" t="s">
        <v>56</v>
      </c>
      <c r="B30" s="42"/>
      <c r="C30" s="9"/>
      <c r="D30" s="42"/>
      <c r="E30" s="42"/>
      <c r="F30" s="9"/>
      <c r="G30" s="120"/>
      <c r="H30" s="120"/>
      <c r="I30" s="120"/>
      <c r="J30" s="10"/>
      <c r="K30" s="21" t="s">
        <v>57</v>
      </c>
      <c r="L30" s="19"/>
      <c r="M30" s="19"/>
      <c r="N30" s="19"/>
      <c r="O30" s="10"/>
      <c r="P30" s="10"/>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24"/>
      <c r="CT30" s="24"/>
      <c r="CU30" s="24"/>
      <c r="CV30" s="24"/>
      <c r="CW30" s="24"/>
      <c r="CX30" s="24"/>
      <c r="CY30" s="24"/>
      <c r="CZ30" s="24"/>
      <c r="DA30" s="24"/>
    </row>
    <row r="31" spans="1:105" ht="11.25" customHeight="1" x14ac:dyDescent="0.25">
      <c r="A31" s="9" t="s">
        <v>58</v>
      </c>
      <c r="B31" s="9" t="s">
        <v>59</v>
      </c>
      <c r="C31" s="9" t="s">
        <v>60</v>
      </c>
      <c r="D31" s="121" t="s">
        <v>52</v>
      </c>
      <c r="E31" s="121"/>
      <c r="F31" s="14"/>
      <c r="G31" s="121" t="s">
        <v>53</v>
      </c>
      <c r="H31" s="121"/>
      <c r="I31" s="121"/>
      <c r="J31" s="10"/>
      <c r="K31" s="21" t="s">
        <v>61</v>
      </c>
      <c r="L31" s="19"/>
      <c r="M31" s="19"/>
      <c r="N31" s="19"/>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24"/>
      <c r="CT31" s="24"/>
      <c r="CU31" s="24"/>
      <c r="CV31" s="24"/>
      <c r="CW31" s="24"/>
      <c r="CX31" s="24"/>
      <c r="CY31" s="24"/>
      <c r="CZ31" s="24"/>
      <c r="DA31" s="24"/>
    </row>
    <row r="32" spans="1:105" ht="12.75" customHeight="1" x14ac:dyDescent="0.25">
      <c r="A32" s="21" t="s">
        <v>62</v>
      </c>
      <c r="B32" s="8"/>
      <c r="C32" s="9"/>
      <c r="D32" s="9"/>
      <c r="E32" s="9"/>
      <c r="F32" s="9"/>
      <c r="G32" s="9"/>
      <c r="H32" s="9"/>
      <c r="I32" s="9"/>
      <c r="J32" s="9"/>
      <c r="K32" s="8"/>
      <c r="L32" s="10"/>
      <c r="M32" s="9"/>
      <c r="N32" s="9"/>
      <c r="O32" s="9"/>
      <c r="P32" s="9"/>
      <c r="Q32" s="9"/>
      <c r="R32" s="7"/>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24"/>
      <c r="CT32" s="24"/>
      <c r="CU32" s="24"/>
      <c r="CV32" s="24"/>
      <c r="CW32" s="24"/>
      <c r="CX32" s="24"/>
      <c r="CY32" s="24"/>
      <c r="CZ32" s="24"/>
      <c r="DA32" s="24"/>
    </row>
  </sheetData>
  <mergeCells count="163">
    <mergeCell ref="A27:C27"/>
    <mergeCell ref="A3:AA3"/>
    <mergeCell ref="A25:C25"/>
    <mergeCell ref="B11:B20"/>
    <mergeCell ref="C11:AB12"/>
    <mergeCell ref="C13:V13"/>
    <mergeCell ref="C15:C20"/>
    <mergeCell ref="C14:E14"/>
    <mergeCell ref="D25:E25"/>
    <mergeCell ref="D15:D20"/>
    <mergeCell ref="E7:K7"/>
    <mergeCell ref="E8:K8"/>
    <mergeCell ref="E15:E20"/>
    <mergeCell ref="F15:F20"/>
    <mergeCell ref="F14:I14"/>
    <mergeCell ref="G24:I24"/>
    <mergeCell ref="G15:G20"/>
    <mergeCell ref="G25:I25"/>
    <mergeCell ref="H15:H20"/>
    <mergeCell ref="I15:I20"/>
    <mergeCell ref="J15:J20"/>
    <mergeCell ref="J14:L14"/>
    <mergeCell ref="K15:K20"/>
    <mergeCell ref="L5:M5"/>
    <mergeCell ref="G30:I30"/>
    <mergeCell ref="D31:E31"/>
    <mergeCell ref="G31:I31"/>
    <mergeCell ref="R15:R20"/>
    <mergeCell ref="S15:S20"/>
    <mergeCell ref="T14:V14"/>
    <mergeCell ref="T15:T20"/>
    <mergeCell ref="U15:U20"/>
    <mergeCell ref="V15:V20"/>
    <mergeCell ref="M14:P14"/>
    <mergeCell ref="M15:M20"/>
    <mergeCell ref="N15:N20"/>
    <mergeCell ref="O15:O20"/>
    <mergeCell ref="P15:P20"/>
    <mergeCell ref="Q14:S14"/>
    <mergeCell ref="Q15:Q20"/>
    <mergeCell ref="K25:L25"/>
    <mergeCell ref="L15:L20"/>
    <mergeCell ref="AJ16:AJ20"/>
    <mergeCell ref="AK16:AK20"/>
    <mergeCell ref="AL16:AL20"/>
    <mergeCell ref="AM16:AM20"/>
    <mergeCell ref="W13:AB13"/>
    <mergeCell ref="W15:W20"/>
    <mergeCell ref="W14:Y14"/>
    <mergeCell ref="X15:X20"/>
    <mergeCell ref="Y15:Y20"/>
    <mergeCell ref="Z14:AB14"/>
    <mergeCell ref="Z15:Z20"/>
    <mergeCell ref="AA15:AA20"/>
    <mergeCell ref="AB15:AB20"/>
    <mergeCell ref="AW16:AW20"/>
    <mergeCell ref="AX16:AX20"/>
    <mergeCell ref="AY16:AY20"/>
    <mergeCell ref="BA16:BA20"/>
    <mergeCell ref="BB16:BB20"/>
    <mergeCell ref="BC16:BC20"/>
    <mergeCell ref="AC11:AC20"/>
    <mergeCell ref="AD21:AE21"/>
    <mergeCell ref="AD11:AE14"/>
    <mergeCell ref="AD15:AD20"/>
    <mergeCell ref="AE15:AE20"/>
    <mergeCell ref="AF11:AS13"/>
    <mergeCell ref="AF15:AG15"/>
    <mergeCell ref="AF14:AM14"/>
    <mergeCell ref="AH15:AI15"/>
    <mergeCell ref="AJ15:AK15"/>
    <mergeCell ref="AL15:AM15"/>
    <mergeCell ref="AN15:AN20"/>
    <mergeCell ref="AN14:AQ14"/>
    <mergeCell ref="AO15:AO20"/>
    <mergeCell ref="AF16:AF20"/>
    <mergeCell ref="AG16:AG20"/>
    <mergeCell ref="AH16:AH20"/>
    <mergeCell ref="AI16:AI20"/>
    <mergeCell ref="BT14:CA14"/>
    <mergeCell ref="BT15:BT20"/>
    <mergeCell ref="BU15:BW15"/>
    <mergeCell ref="BX15:BX20"/>
    <mergeCell ref="BY15:CA15"/>
    <mergeCell ref="BD16:BD20"/>
    <mergeCell ref="BE16:BE20"/>
    <mergeCell ref="BF16:BF20"/>
    <mergeCell ref="AO1:AS7"/>
    <mergeCell ref="AP15:AP20"/>
    <mergeCell ref="AP8:AW8"/>
    <mergeCell ref="AQ15:AQ20"/>
    <mergeCell ref="AR15:AR20"/>
    <mergeCell ref="AR14:AS14"/>
    <mergeCell ref="AS15:AS20"/>
    <mergeCell ref="AT15:AT20"/>
    <mergeCell ref="AT14:AU14"/>
    <mergeCell ref="AT11:BC13"/>
    <mergeCell ref="AU15:AU20"/>
    <mergeCell ref="AV14:BC14"/>
    <mergeCell ref="AV15:AV20"/>
    <mergeCell ref="AW15:AY15"/>
    <mergeCell ref="AZ15:AZ20"/>
    <mergeCell ref="BA15:BC15"/>
    <mergeCell ref="BL14:BO14"/>
    <mergeCell ref="BM15:BM20"/>
    <mergeCell ref="BN15:BN20"/>
    <mergeCell ref="BO15:BO20"/>
    <mergeCell ref="BP14:BS14"/>
    <mergeCell ref="BP15:BP20"/>
    <mergeCell ref="BQ15:BQ20"/>
    <mergeCell ref="BR15:BR20"/>
    <mergeCell ref="BS15:BS20"/>
    <mergeCell ref="BG16:BG20"/>
    <mergeCell ref="BH16:BH20"/>
    <mergeCell ref="BI16:BI20"/>
    <mergeCell ref="BJ16:BJ20"/>
    <mergeCell ref="BK16:BK20"/>
    <mergeCell ref="BU16:BU20"/>
    <mergeCell ref="BV16:BV20"/>
    <mergeCell ref="BW16:BW20"/>
    <mergeCell ref="BY16:BY20"/>
    <mergeCell ref="BL15:BL20"/>
    <mergeCell ref="BZ16:BZ20"/>
    <mergeCell ref="CA16:CA20"/>
    <mergeCell ref="CB15:CB20"/>
    <mergeCell ref="CB11:CM13"/>
    <mergeCell ref="CB14:CE14"/>
    <mergeCell ref="CC15:CC20"/>
    <mergeCell ref="CD15:CD20"/>
    <mergeCell ref="CE15:CE20"/>
    <mergeCell ref="CF15:CF20"/>
    <mergeCell ref="CF14:CI14"/>
    <mergeCell ref="CG15:CG20"/>
    <mergeCell ref="CH15:CH20"/>
    <mergeCell ref="CI15:CI20"/>
    <mergeCell ref="CJ15:CJ20"/>
    <mergeCell ref="CJ14:CM14"/>
    <mergeCell ref="CK15:CK20"/>
    <mergeCell ref="CL15:CL20"/>
    <mergeCell ref="CM15:CM20"/>
    <mergeCell ref="BD11:CA13"/>
    <mergeCell ref="BD15:BE15"/>
    <mergeCell ref="BD14:BK14"/>
    <mergeCell ref="BF15:BG15"/>
    <mergeCell ref="BH15:BI15"/>
    <mergeCell ref="BJ15:BK15"/>
    <mergeCell ref="CZ11:CZ20"/>
    <mergeCell ref="CW15:CW20"/>
    <mergeCell ref="CX15:CX20"/>
    <mergeCell ref="CY15:CY20"/>
    <mergeCell ref="CN14:CQ14"/>
    <mergeCell ref="CN11:CY13"/>
    <mergeCell ref="CN15:CN20"/>
    <mergeCell ref="CO15:CO20"/>
    <mergeCell ref="CP15:CP20"/>
    <mergeCell ref="CQ15:CQ20"/>
    <mergeCell ref="CR15:CR20"/>
    <mergeCell ref="CR14:CU14"/>
    <mergeCell ref="CS15:CS20"/>
    <mergeCell ref="CT15:CT20"/>
    <mergeCell ref="CU15:CU20"/>
    <mergeCell ref="CV14:CY14"/>
    <mergeCell ref="CV15:CV20"/>
  </mergeCells>
  <pageMargins left="0.1576389" right="0" top="0.27569440000000001" bottom="0.1576389" header="0" footer="0.1576389"/>
  <pageSetup paperSize="9" scale="45" orientation="landscape"/>
  <headerFooter>
    <oddHeader>&amp;C&amp;8&amp;P</oddHeader>
    <evenHeader>&amp;C&amp;8&amp;P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S177"/>
  <sheetViews>
    <sheetView showGridLines="0" tabSelected="1" zoomScale="80" zoomScaleNormal="80" zoomScaleSheetLayoutView="85" zoomScalePageLayoutView="85" workbookViewId="0">
      <selection activeCell="C15" sqref="C15:C20"/>
    </sheetView>
  </sheetViews>
  <sheetFormatPr defaultRowHeight="15" x14ac:dyDescent="0.25"/>
  <cols>
    <col min="1" max="1" width="48.140625" style="1" customWidth="1"/>
    <col min="2" max="2" width="14.42578125" style="1" customWidth="1"/>
    <col min="3" max="3" width="19.7109375" style="1" customWidth="1"/>
    <col min="4" max="4" width="14.140625" style="1" customWidth="1"/>
    <col min="5" max="5" width="13.42578125" style="1" customWidth="1"/>
    <col min="6" max="6" width="19.5703125" style="1" hidden="1" customWidth="1"/>
    <col min="7" max="9" width="13.42578125" style="1" hidden="1" customWidth="1"/>
    <col min="10" max="10" width="19.140625" style="1" hidden="1" customWidth="1"/>
    <col min="11" max="11" width="13.42578125" style="1" hidden="1" customWidth="1"/>
    <col min="12" max="12" width="13.7109375" style="1" hidden="1" customWidth="1"/>
    <col min="13" max="13" width="19.85546875" style="1" hidden="1" customWidth="1"/>
    <col min="14" max="16" width="13.7109375" style="1" hidden="1" customWidth="1"/>
    <col min="17" max="17" width="18.140625" style="1" hidden="1" customWidth="1"/>
    <col min="18" max="19" width="13.7109375" style="1" hidden="1" customWidth="1"/>
    <col min="20" max="20" width="20.5703125" style="1" hidden="1" customWidth="1"/>
    <col min="21" max="22" width="13.7109375" style="1" hidden="1" customWidth="1"/>
    <col min="23" max="23" width="19" style="1" hidden="1" customWidth="1"/>
    <col min="24" max="25" width="13.7109375" style="1" hidden="1" customWidth="1"/>
    <col min="26" max="26" width="18.42578125" style="1" hidden="1" customWidth="1"/>
    <col min="27" max="28" width="13.7109375" style="1" hidden="1" customWidth="1"/>
    <col min="29" max="29" width="10.5703125" style="1" customWidth="1"/>
    <col min="30" max="30" width="6.42578125" style="1" customWidth="1"/>
    <col min="31" max="31" width="6.5703125" style="1" customWidth="1"/>
    <col min="32" max="33" width="9.7109375" style="1" customWidth="1"/>
    <col min="34" max="41" width="9.7109375" style="1" hidden="1" customWidth="1"/>
    <col min="42" max="42" width="9.7109375" style="1" customWidth="1"/>
    <col min="43" max="46" width="9.7109375" style="1" hidden="1" customWidth="1"/>
    <col min="47" max="47" width="9.7109375" style="1" customWidth="1"/>
    <col min="48" max="51" width="9.7109375" style="1" hidden="1" customWidth="1"/>
    <col min="52" max="52" width="9.7109375" style="1" customWidth="1"/>
    <col min="53" max="56" width="9.7109375" style="1" hidden="1" customWidth="1"/>
    <col min="57" max="57" width="9.7109375" style="1" customWidth="1"/>
    <col min="58" max="61" width="9.7109375" style="1" hidden="1" customWidth="1"/>
    <col min="62" max="63" width="9.7109375" style="1" customWidth="1"/>
    <col min="64" max="71" width="9.7109375" style="1" hidden="1" customWidth="1"/>
    <col min="72" max="72" width="9.7109375" style="1" customWidth="1"/>
    <col min="73" max="76" width="9.7109375" style="1" hidden="1" customWidth="1"/>
    <col min="77" max="77" width="9.7109375" style="1" customWidth="1"/>
    <col min="78" max="81" width="9.7109375" style="1" hidden="1" customWidth="1"/>
    <col min="82" max="82" width="9.7109375" style="146" customWidth="1"/>
    <col min="83" max="86" width="9.7109375" style="146" hidden="1" customWidth="1"/>
    <col min="87" max="87" width="9.7109375" style="146" customWidth="1"/>
    <col min="88" max="91" width="9.7109375" style="1" hidden="1" customWidth="1"/>
    <col min="92" max="92" width="9.7109375" style="1" customWidth="1"/>
    <col min="93" max="96" width="9.7109375" style="1" hidden="1" customWidth="1"/>
    <col min="97" max="97" width="9.7109375" style="1" customWidth="1"/>
    <col min="98" max="101" width="9.7109375" style="1" hidden="1" customWidth="1"/>
    <col min="102" max="102" width="9.7109375" style="1" customWidth="1"/>
    <col min="103" max="106" width="9.7109375" style="1" hidden="1" customWidth="1"/>
    <col min="107" max="107" width="9.7109375" style="1" customWidth="1"/>
    <col min="108" max="111" width="9.7109375" style="1" hidden="1" customWidth="1"/>
    <col min="112" max="112" width="9.7109375" style="96" customWidth="1"/>
    <col min="113" max="116" width="9.7109375" style="1" hidden="1" customWidth="1"/>
    <col min="117" max="117" width="9.7109375" style="1" customWidth="1"/>
    <col min="118" max="118" width="19.28515625" style="1" hidden="1" customWidth="1"/>
    <col min="119" max="119" width="19.5703125" style="1" hidden="1" customWidth="1"/>
    <col min="120" max="120" width="20" style="1" hidden="1" customWidth="1"/>
    <col min="121" max="121" width="20.7109375" style="1" hidden="1" customWidth="1"/>
    <col min="122" max="122" width="13.28515625" style="1" customWidth="1"/>
    <col min="123" max="123" width="9.140625" style="1" customWidth="1"/>
    <col min="124" max="16384" width="9.140625" style="1"/>
  </cols>
  <sheetData>
    <row r="1" spans="1:123" ht="12.75" customHeight="1" x14ac:dyDescent="0.25">
      <c r="A1" s="2"/>
      <c r="B1" s="3"/>
      <c r="C1" s="4"/>
      <c r="D1" s="4"/>
      <c r="E1" s="4"/>
      <c r="F1" s="4"/>
      <c r="G1" s="4"/>
      <c r="H1" s="4"/>
      <c r="I1" s="4"/>
      <c r="J1" s="4"/>
      <c r="K1" s="4"/>
      <c r="L1" s="4"/>
      <c r="M1" s="4"/>
      <c r="N1" s="4"/>
      <c r="O1" s="4"/>
      <c r="P1" s="4"/>
      <c r="Q1" s="4"/>
      <c r="R1" s="4"/>
      <c r="S1" s="4"/>
      <c r="T1" s="4"/>
      <c r="U1" s="4"/>
      <c r="V1" s="4"/>
      <c r="W1" s="4"/>
      <c r="X1" s="4"/>
      <c r="Y1" s="4"/>
      <c r="Z1" s="4"/>
      <c r="AA1" s="4"/>
      <c r="AB1" s="4"/>
      <c r="AC1" s="4"/>
      <c r="AD1" s="3"/>
      <c r="AE1" s="4"/>
      <c r="AF1" s="4"/>
      <c r="AG1" s="4"/>
      <c r="AH1" s="4"/>
      <c r="AI1" s="4"/>
      <c r="AJ1" s="4"/>
      <c r="AK1" s="4"/>
      <c r="AL1" s="4"/>
      <c r="AM1" s="4"/>
      <c r="AN1" s="4"/>
      <c r="AO1" s="76"/>
      <c r="AP1" s="76"/>
      <c r="AQ1" s="76"/>
      <c r="AR1" s="76"/>
      <c r="AS1" s="76"/>
      <c r="AT1" s="2"/>
      <c r="AU1" s="2"/>
      <c r="AV1" s="2"/>
      <c r="AW1" s="2"/>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151"/>
      <c r="CE1" s="145"/>
      <c r="CF1" s="152"/>
      <c r="CG1" s="152"/>
      <c r="CH1" s="152"/>
      <c r="CI1" s="152"/>
      <c r="CJ1" s="77"/>
      <c r="CK1" s="77"/>
      <c r="CL1" s="77"/>
      <c r="CM1" s="77"/>
      <c r="CN1" s="77"/>
      <c r="CO1" s="77"/>
      <c r="CP1" s="77"/>
      <c r="CQ1" s="77"/>
      <c r="CR1" s="77"/>
      <c r="CS1" s="77"/>
      <c r="CT1" s="77"/>
      <c r="CU1" s="77"/>
      <c r="CV1" s="77"/>
      <c r="CW1" s="77"/>
      <c r="CX1" s="77"/>
      <c r="CY1" s="77"/>
      <c r="CZ1" s="77" t="s">
        <v>63</v>
      </c>
      <c r="DA1" s="5"/>
      <c r="DB1" s="24"/>
      <c r="DC1" s="24"/>
      <c r="DD1" s="24"/>
      <c r="DE1" s="24"/>
      <c r="DF1" s="24"/>
      <c r="DG1" s="24"/>
      <c r="DH1" s="87"/>
      <c r="DI1" s="24"/>
      <c r="DJ1" s="24"/>
      <c r="DK1" s="24"/>
      <c r="DL1" s="24"/>
      <c r="DM1" s="24"/>
      <c r="DN1" s="24"/>
      <c r="DO1" s="24"/>
      <c r="DP1" s="24"/>
      <c r="DQ1" s="24"/>
      <c r="DR1" s="24"/>
      <c r="DS1" s="24"/>
    </row>
    <row r="2" spans="1:123" ht="15" customHeight="1" x14ac:dyDescent="0.25">
      <c r="A2" s="130" t="s">
        <v>64</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76"/>
      <c r="AP2" s="76"/>
      <c r="AQ2" s="76"/>
      <c r="AR2" s="76"/>
      <c r="AS2" s="76"/>
      <c r="AT2" s="12"/>
      <c r="AU2" s="12"/>
      <c r="AV2" s="12"/>
      <c r="AW2" s="12"/>
      <c r="AX2" s="11"/>
      <c r="AY2" s="11"/>
      <c r="AZ2" s="11"/>
      <c r="BA2" s="11"/>
      <c r="BB2" s="13"/>
      <c r="BC2" s="11"/>
      <c r="BD2" s="11"/>
      <c r="BE2" s="11"/>
      <c r="BF2" s="14"/>
      <c r="BG2" s="14"/>
      <c r="BH2" s="14"/>
      <c r="BI2" s="14"/>
      <c r="BJ2" s="14"/>
      <c r="BK2" s="14"/>
      <c r="BL2" s="14"/>
      <c r="BM2" s="14"/>
      <c r="BN2" s="14"/>
      <c r="BO2" s="14"/>
      <c r="BP2" s="14"/>
      <c r="BQ2" s="14"/>
      <c r="BR2" s="14"/>
      <c r="BS2" s="14"/>
      <c r="BT2" s="14"/>
      <c r="BU2" s="14"/>
      <c r="BV2" s="14"/>
      <c r="BW2" s="14"/>
      <c r="BX2" s="14"/>
      <c r="BY2" s="14"/>
      <c r="BZ2" s="14"/>
      <c r="CA2" s="14"/>
      <c r="CB2" s="14"/>
      <c r="CC2" s="14"/>
      <c r="CD2" s="153"/>
      <c r="CE2" s="153"/>
      <c r="CF2" s="154"/>
      <c r="CG2" s="154"/>
      <c r="CH2" s="154"/>
      <c r="CI2" s="154"/>
      <c r="CJ2" s="78"/>
      <c r="CK2" s="78"/>
      <c r="CL2" s="78"/>
      <c r="CM2" s="78"/>
      <c r="CN2" s="78"/>
      <c r="CO2" s="78"/>
      <c r="CP2" s="78"/>
      <c r="CQ2" s="78"/>
      <c r="CR2" s="78"/>
      <c r="CS2" s="78"/>
      <c r="CT2" s="78"/>
      <c r="CU2" s="78"/>
      <c r="CV2" s="78"/>
      <c r="CW2" s="78"/>
      <c r="CX2" s="78"/>
      <c r="CY2" s="78"/>
      <c r="CZ2" s="77" t="s">
        <v>65</v>
      </c>
      <c r="DA2" s="14"/>
      <c r="DB2" s="24"/>
      <c r="DC2" s="24"/>
      <c r="DD2" s="24"/>
      <c r="DE2" s="24"/>
      <c r="DF2" s="24"/>
      <c r="DG2" s="24"/>
      <c r="DH2" s="87"/>
      <c r="DI2" s="24"/>
      <c r="DJ2" s="24"/>
      <c r="DK2" s="24"/>
      <c r="DL2" s="24"/>
      <c r="DM2" s="24"/>
      <c r="DN2" s="24"/>
      <c r="DO2" s="24"/>
      <c r="DP2" s="24"/>
      <c r="DQ2" s="24"/>
      <c r="DR2" s="24"/>
      <c r="DS2" s="24"/>
    </row>
    <row r="3" spans="1:123" ht="12.75" customHeight="1" x14ac:dyDescent="0.2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76"/>
      <c r="AP3" s="76"/>
      <c r="AQ3" s="76"/>
      <c r="AR3" s="76"/>
      <c r="AS3" s="76"/>
      <c r="AT3" s="12"/>
      <c r="AU3" s="12"/>
      <c r="AV3" s="12"/>
      <c r="AW3" s="12"/>
      <c r="AX3" s="17"/>
      <c r="AY3" s="17"/>
      <c r="AZ3" s="17"/>
      <c r="BA3" s="17"/>
      <c r="BB3" s="14"/>
      <c r="BC3" s="17"/>
      <c r="BD3" s="17"/>
      <c r="BE3" s="17"/>
      <c r="BF3" s="14"/>
      <c r="BG3" s="14"/>
      <c r="BH3" s="14"/>
      <c r="BI3" s="14"/>
      <c r="BJ3" s="14"/>
      <c r="BK3" s="14"/>
      <c r="BL3" s="14"/>
      <c r="BM3" s="14"/>
      <c r="BN3" s="14"/>
      <c r="BO3" s="14"/>
      <c r="BP3" s="14"/>
      <c r="BQ3" s="14"/>
      <c r="BR3" s="14"/>
      <c r="BS3" s="14"/>
      <c r="BT3" s="14"/>
      <c r="BU3" s="14"/>
      <c r="BV3" s="14"/>
      <c r="BW3" s="14"/>
      <c r="BX3" s="14"/>
      <c r="BY3" s="14"/>
      <c r="BZ3" s="14"/>
      <c r="CA3" s="14"/>
      <c r="CB3" s="14"/>
      <c r="CC3" s="14"/>
      <c r="CD3" s="153"/>
      <c r="CE3" s="153"/>
      <c r="CF3" s="154"/>
      <c r="CG3" s="154"/>
      <c r="CH3" s="154"/>
      <c r="CI3" s="154"/>
      <c r="CJ3" s="78"/>
      <c r="CK3" s="78"/>
      <c r="CL3" s="78"/>
      <c r="CM3" s="78"/>
      <c r="CN3" s="78"/>
      <c r="CO3" s="78"/>
      <c r="CP3" s="78"/>
      <c r="CQ3" s="78"/>
      <c r="CR3" s="78"/>
      <c r="CS3" s="78"/>
      <c r="CT3" s="78"/>
      <c r="CU3" s="78"/>
      <c r="CV3" s="78"/>
      <c r="CW3" s="78"/>
      <c r="CX3" s="78"/>
      <c r="CY3" s="78"/>
      <c r="CZ3" s="77" t="s">
        <v>66</v>
      </c>
      <c r="DA3" s="14"/>
      <c r="DB3" s="24"/>
      <c r="DC3" s="24"/>
      <c r="DD3" s="24"/>
      <c r="DE3" s="24"/>
      <c r="DF3" s="24"/>
      <c r="DG3" s="24"/>
      <c r="DH3" s="87"/>
      <c r="DI3" s="24"/>
      <c r="DJ3" s="24"/>
      <c r="DK3" s="24"/>
      <c r="DL3" s="24"/>
      <c r="DM3" s="24"/>
      <c r="DN3" s="24"/>
      <c r="DO3" s="24"/>
      <c r="DP3" s="24"/>
      <c r="DQ3" s="24"/>
      <c r="DR3" s="24"/>
      <c r="DS3" s="24"/>
    </row>
    <row r="4" spans="1:123" ht="12.75" customHeight="1" x14ac:dyDescent="0.25">
      <c r="A4" s="18"/>
      <c r="B4" s="79"/>
      <c r="C4" s="14"/>
      <c r="D4" s="20"/>
      <c r="E4" s="21"/>
      <c r="F4" s="21"/>
      <c r="G4" s="21"/>
      <c r="H4" s="21"/>
      <c r="I4" s="21"/>
      <c r="J4" s="14"/>
      <c r="K4" s="9"/>
      <c r="L4" s="24"/>
      <c r="M4" s="24"/>
      <c r="N4" s="9"/>
      <c r="O4" s="14"/>
      <c r="P4" s="14"/>
      <c r="Q4" s="14"/>
      <c r="R4" s="21"/>
      <c r="S4" s="9"/>
      <c r="T4" s="9"/>
      <c r="U4" s="21"/>
      <c r="V4" s="21"/>
      <c r="W4" s="14"/>
      <c r="X4" s="14"/>
      <c r="Y4" s="14"/>
      <c r="Z4" s="14"/>
      <c r="AA4" s="14"/>
      <c r="AB4" s="14"/>
      <c r="AC4" s="14"/>
      <c r="AD4" s="22"/>
      <c r="AE4" s="14"/>
      <c r="AF4" s="14"/>
      <c r="AG4" s="14"/>
      <c r="AH4" s="14"/>
      <c r="AI4" s="14"/>
      <c r="AJ4" s="14"/>
      <c r="AK4" s="14"/>
      <c r="AL4" s="14"/>
      <c r="AM4" s="14"/>
      <c r="AN4" s="14"/>
      <c r="AO4" s="76"/>
      <c r="AP4" s="76"/>
      <c r="AQ4" s="76"/>
      <c r="AR4" s="76"/>
      <c r="AS4" s="76"/>
      <c r="AT4" s="12"/>
      <c r="AU4" s="12"/>
      <c r="AV4" s="12"/>
      <c r="AW4" s="12"/>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53"/>
      <c r="CE4" s="153"/>
      <c r="CF4" s="154"/>
      <c r="CG4" s="154"/>
      <c r="CH4" s="154"/>
      <c r="CI4" s="154"/>
      <c r="CJ4" s="78"/>
      <c r="CK4" s="78"/>
      <c r="CL4" s="78"/>
      <c r="CM4" s="78"/>
      <c r="CN4" s="78"/>
      <c r="CO4" s="78"/>
      <c r="CP4" s="78"/>
      <c r="CQ4" s="78"/>
      <c r="CR4" s="78"/>
      <c r="CS4" s="78"/>
      <c r="CT4" s="78"/>
      <c r="CU4" s="78"/>
      <c r="CV4" s="78"/>
      <c r="CW4" s="78"/>
      <c r="CX4" s="78"/>
      <c r="CY4" s="78"/>
      <c r="CZ4" s="78"/>
      <c r="DA4" s="14"/>
      <c r="DB4" s="24"/>
      <c r="DC4" s="24"/>
      <c r="DD4" s="24"/>
      <c r="DE4" s="24"/>
      <c r="DF4" s="24"/>
      <c r="DG4" s="24"/>
      <c r="DH4" s="87"/>
      <c r="DI4" s="24"/>
      <c r="DJ4" s="24"/>
      <c r="DK4" s="24"/>
      <c r="DL4" s="24"/>
      <c r="DM4" s="24"/>
      <c r="DN4" s="24"/>
      <c r="DO4" s="24"/>
      <c r="DP4" s="24"/>
      <c r="DQ4" s="24"/>
      <c r="DR4" s="24"/>
      <c r="DS4" s="24"/>
    </row>
    <row r="5" spans="1:123" ht="15" customHeight="1" x14ac:dyDescent="0.25">
      <c r="A5" s="130" t="s">
        <v>67</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76"/>
      <c r="AP5" s="76"/>
      <c r="AQ5" s="76"/>
      <c r="AR5" s="76"/>
      <c r="AS5" s="76"/>
      <c r="AT5" s="12"/>
      <c r="AU5" s="12"/>
      <c r="AV5" s="12"/>
      <c r="AW5" s="12"/>
      <c r="AX5" s="11"/>
      <c r="AY5" s="11"/>
      <c r="AZ5" s="11"/>
      <c r="BA5" s="11"/>
      <c r="BB5" s="13"/>
      <c r="BC5" s="11"/>
      <c r="BD5" s="11"/>
      <c r="BE5" s="11"/>
      <c r="BF5" s="14"/>
      <c r="BG5" s="14"/>
      <c r="BH5" s="14"/>
      <c r="BI5" s="14"/>
      <c r="BJ5" s="14"/>
      <c r="BK5" s="14"/>
      <c r="BL5" s="14"/>
      <c r="BM5" s="14"/>
      <c r="BN5" s="14"/>
      <c r="BO5" s="14"/>
      <c r="BP5" s="14"/>
      <c r="BQ5" s="14"/>
      <c r="BR5" s="14"/>
      <c r="BS5" s="14"/>
      <c r="BT5" s="14"/>
      <c r="BU5" s="14"/>
      <c r="BV5" s="14"/>
      <c r="BW5" s="14"/>
      <c r="BX5" s="14"/>
      <c r="BY5" s="14"/>
      <c r="BZ5" s="14"/>
      <c r="CA5" s="14"/>
      <c r="CB5" s="14"/>
      <c r="CC5" s="14"/>
      <c r="CD5" s="153"/>
      <c r="CE5" s="153"/>
      <c r="CF5" s="154"/>
      <c r="CG5" s="154"/>
      <c r="CH5" s="154"/>
      <c r="CI5" s="154"/>
      <c r="CJ5" s="78"/>
      <c r="CK5" s="78"/>
      <c r="CL5" s="78"/>
      <c r="CM5" s="78"/>
      <c r="CN5" s="78"/>
      <c r="CO5" s="78"/>
      <c r="CP5" s="78"/>
      <c r="CQ5" s="78"/>
      <c r="CR5" s="78"/>
      <c r="CS5" s="78"/>
      <c r="CT5" s="78"/>
      <c r="CU5" s="78"/>
      <c r="CV5" s="78"/>
      <c r="CW5" s="78"/>
      <c r="CX5" s="78"/>
      <c r="CY5" s="78"/>
      <c r="CZ5" s="77" t="s">
        <v>65</v>
      </c>
      <c r="DA5" s="14"/>
      <c r="DB5" s="24"/>
      <c r="DC5" s="24"/>
      <c r="DD5" s="24"/>
      <c r="DE5" s="24"/>
      <c r="DF5" s="24"/>
      <c r="DG5" s="24"/>
      <c r="DH5" s="87"/>
      <c r="DI5" s="24"/>
      <c r="DJ5" s="24"/>
      <c r="DK5" s="24"/>
      <c r="DL5" s="24"/>
      <c r="DM5" s="24"/>
      <c r="DN5" s="24"/>
      <c r="DO5" s="24"/>
      <c r="DP5" s="24"/>
      <c r="DQ5" s="24"/>
      <c r="DR5" s="24"/>
      <c r="DS5" s="24"/>
    </row>
    <row r="6" spans="1:123" ht="12.75" customHeigh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76"/>
      <c r="AP6" s="76"/>
      <c r="AQ6" s="76"/>
      <c r="AR6" s="76"/>
      <c r="AS6" s="76"/>
      <c r="AT6" s="12"/>
      <c r="AU6" s="12"/>
      <c r="AV6" s="12"/>
      <c r="AW6" s="12"/>
      <c r="AX6" s="17"/>
      <c r="AY6" s="17"/>
      <c r="AZ6" s="17"/>
      <c r="BA6" s="17"/>
      <c r="BB6" s="14"/>
      <c r="BC6" s="17"/>
      <c r="BD6" s="17"/>
      <c r="BE6" s="17"/>
      <c r="BF6" s="14"/>
      <c r="BG6" s="14"/>
      <c r="BH6" s="14"/>
      <c r="BI6" s="14"/>
      <c r="BJ6" s="14"/>
      <c r="BK6" s="14"/>
      <c r="BL6" s="14"/>
      <c r="BM6" s="14"/>
      <c r="BN6" s="14"/>
      <c r="BO6" s="14"/>
      <c r="BP6" s="14"/>
      <c r="BQ6" s="14"/>
      <c r="BR6" s="14"/>
      <c r="BS6" s="14"/>
      <c r="BT6" s="14"/>
      <c r="BU6" s="14"/>
      <c r="BV6" s="14"/>
      <c r="BW6" s="14"/>
      <c r="BX6" s="14"/>
      <c r="BY6" s="14"/>
      <c r="BZ6" s="14"/>
      <c r="CA6" s="14"/>
      <c r="CB6" s="14"/>
      <c r="CC6" s="14"/>
      <c r="CD6" s="153"/>
      <c r="CE6" s="153"/>
      <c r="CF6" s="154"/>
      <c r="CG6" s="154"/>
      <c r="CH6" s="154"/>
      <c r="CI6" s="154"/>
      <c r="CJ6" s="78"/>
      <c r="CK6" s="78"/>
      <c r="CL6" s="78"/>
      <c r="CM6" s="78"/>
      <c r="CN6" s="78"/>
      <c r="CO6" s="78"/>
      <c r="CP6" s="78"/>
      <c r="CQ6" s="78"/>
      <c r="CR6" s="78"/>
      <c r="CS6" s="78"/>
      <c r="CT6" s="78"/>
      <c r="CU6" s="78"/>
      <c r="CV6" s="78"/>
      <c r="CW6" s="78"/>
      <c r="CX6" s="78"/>
      <c r="CY6" s="78"/>
      <c r="CZ6" s="77" t="s">
        <v>66</v>
      </c>
      <c r="DA6" s="14"/>
      <c r="DB6" s="24"/>
      <c r="DC6" s="24"/>
      <c r="DD6" s="24"/>
      <c r="DE6" s="24"/>
      <c r="DF6" s="24"/>
      <c r="DG6" s="24"/>
      <c r="DH6" s="87"/>
      <c r="DI6" s="24"/>
      <c r="DJ6" s="24"/>
      <c r="DK6" s="24"/>
      <c r="DL6" s="24"/>
      <c r="DM6" s="24"/>
      <c r="DN6" s="24"/>
      <c r="DO6" s="24"/>
      <c r="DP6" s="24"/>
      <c r="DQ6" s="24"/>
      <c r="DR6" s="24"/>
      <c r="DS6" s="24"/>
    </row>
    <row r="7" spans="1:123" ht="12.75" customHeight="1" x14ac:dyDescent="0.25">
      <c r="A7" s="18"/>
      <c r="B7" s="80"/>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80"/>
      <c r="AE7" s="14"/>
      <c r="AF7" s="14"/>
      <c r="AG7" s="14"/>
      <c r="AH7" s="14"/>
      <c r="AI7" s="14"/>
      <c r="AJ7" s="14"/>
      <c r="AK7" s="14"/>
      <c r="AL7" s="14"/>
      <c r="AM7" s="14"/>
      <c r="AN7" s="14"/>
      <c r="AO7" s="76"/>
      <c r="AP7" s="76"/>
      <c r="AQ7" s="76"/>
      <c r="AR7" s="76"/>
      <c r="AS7" s="76"/>
      <c r="AT7" s="18"/>
      <c r="AU7" s="18"/>
      <c r="AV7" s="18"/>
      <c r="AW7" s="18"/>
      <c r="AX7" s="14"/>
      <c r="AY7" s="14"/>
      <c r="AZ7" s="14"/>
      <c r="BA7" s="14"/>
      <c r="BB7" s="22"/>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53"/>
      <c r="CE7" s="153"/>
      <c r="CF7" s="153"/>
      <c r="CG7" s="153"/>
      <c r="CH7" s="153"/>
      <c r="CI7" s="153"/>
      <c r="CJ7" s="14"/>
      <c r="CK7" s="14"/>
      <c r="CL7" s="14"/>
      <c r="CM7" s="14"/>
      <c r="CN7" s="14"/>
      <c r="CO7" s="14"/>
      <c r="CP7" s="14"/>
      <c r="CQ7" s="14"/>
      <c r="CR7" s="14"/>
      <c r="CS7" s="14"/>
      <c r="CT7" s="14"/>
      <c r="CU7" s="14"/>
      <c r="CV7" s="14"/>
      <c r="CW7" s="14"/>
      <c r="CX7" s="14"/>
      <c r="CY7" s="14"/>
      <c r="CZ7" s="77"/>
      <c r="DA7" s="14"/>
      <c r="DB7" s="24"/>
      <c r="DC7" s="24"/>
      <c r="DD7" s="24"/>
      <c r="DE7" s="24"/>
      <c r="DF7" s="24"/>
      <c r="DG7" s="24"/>
      <c r="DH7" s="87"/>
      <c r="DI7" s="24"/>
      <c r="DJ7" s="24"/>
      <c r="DK7" s="24"/>
      <c r="DL7" s="24"/>
      <c r="DM7" s="24"/>
      <c r="DN7" s="24"/>
      <c r="DO7" s="24"/>
      <c r="DP7" s="24"/>
      <c r="DQ7" s="24"/>
      <c r="DR7" s="24"/>
      <c r="DS7" s="24"/>
    </row>
    <row r="8" spans="1:123" ht="15.2" customHeight="1" x14ac:dyDescent="0.25">
      <c r="A8" s="18"/>
      <c r="B8" s="18" t="s">
        <v>2</v>
      </c>
      <c r="C8" s="24"/>
      <c r="D8" s="80"/>
      <c r="E8" s="132" t="s">
        <v>3</v>
      </c>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4"/>
      <c r="BG8" s="14"/>
      <c r="BH8" s="14"/>
      <c r="BI8" s="14"/>
      <c r="BJ8" s="14"/>
      <c r="BK8" s="14"/>
      <c r="BL8" s="14"/>
      <c r="BM8" s="14"/>
      <c r="BN8" s="14"/>
      <c r="BO8" s="14"/>
      <c r="BP8" s="14"/>
      <c r="BQ8" s="14"/>
      <c r="BR8" s="14"/>
      <c r="BS8" s="14"/>
      <c r="BT8" s="14"/>
      <c r="BU8" s="14"/>
      <c r="BV8" s="14"/>
      <c r="BW8" s="14"/>
      <c r="BX8" s="14"/>
      <c r="BY8" s="14"/>
      <c r="BZ8" s="14"/>
      <c r="CA8" s="14"/>
      <c r="CB8" s="14"/>
      <c r="CC8" s="14"/>
      <c r="CD8" s="153"/>
      <c r="CE8" s="153"/>
      <c r="CF8" s="153"/>
      <c r="CG8" s="153"/>
      <c r="CH8" s="153"/>
      <c r="CI8" s="153"/>
      <c r="CJ8" s="14"/>
      <c r="CK8" s="14"/>
      <c r="CL8" s="14"/>
      <c r="CM8" s="14"/>
      <c r="CN8" s="14"/>
      <c r="CO8" s="14"/>
      <c r="CP8" s="14"/>
      <c r="CQ8" s="14"/>
      <c r="CR8" s="14"/>
      <c r="CS8" s="14"/>
      <c r="CT8" s="14"/>
      <c r="CU8" s="14"/>
      <c r="CV8" s="14"/>
      <c r="CW8" s="14"/>
      <c r="CX8" s="14"/>
      <c r="CY8" s="14"/>
      <c r="CZ8" s="14"/>
      <c r="DA8" s="14"/>
      <c r="DB8" s="24"/>
      <c r="DC8" s="24"/>
      <c r="DD8" s="24"/>
      <c r="DE8" s="24"/>
      <c r="DF8" s="24"/>
      <c r="DG8" s="24"/>
      <c r="DH8" s="87"/>
      <c r="DI8" s="24"/>
      <c r="DJ8" s="24"/>
      <c r="DK8" s="24"/>
      <c r="DL8" s="24"/>
      <c r="DM8" s="24"/>
      <c r="DN8" s="24"/>
      <c r="DO8" s="24"/>
      <c r="DP8" s="24"/>
      <c r="DQ8" s="24"/>
      <c r="DR8" s="24"/>
      <c r="DS8" s="24"/>
    </row>
    <row r="9" spans="1:123" ht="12.75" customHeight="1" x14ac:dyDescent="0.25">
      <c r="A9" s="18"/>
      <c r="B9" s="18" t="s">
        <v>6</v>
      </c>
      <c r="C9" s="80"/>
      <c r="D9" s="14"/>
      <c r="E9" s="14"/>
      <c r="F9" s="14"/>
      <c r="G9" s="14"/>
      <c r="H9" s="14"/>
      <c r="I9" s="14"/>
      <c r="J9" s="14"/>
      <c r="K9" s="14"/>
      <c r="L9" s="14"/>
      <c r="M9" s="14"/>
      <c r="N9" s="14"/>
      <c r="O9" s="14"/>
      <c r="P9" s="14"/>
      <c r="Q9" s="14"/>
      <c r="R9" s="14"/>
      <c r="S9" s="14"/>
      <c r="T9" s="14"/>
      <c r="U9" s="14"/>
      <c r="V9" s="14"/>
      <c r="W9" s="14"/>
      <c r="X9" s="14"/>
      <c r="Y9" s="14"/>
      <c r="Z9" s="14"/>
      <c r="AA9" s="14"/>
      <c r="AB9" s="14"/>
      <c r="AC9" s="14"/>
      <c r="AD9" s="80"/>
      <c r="AE9" s="14"/>
      <c r="AF9" s="14"/>
      <c r="AG9" s="14"/>
      <c r="AH9" s="14"/>
      <c r="AI9" s="14"/>
      <c r="AJ9" s="14"/>
      <c r="AK9" s="14"/>
      <c r="AL9" s="14"/>
      <c r="AM9" s="14"/>
      <c r="AN9" s="14"/>
      <c r="AO9" s="14"/>
      <c r="AP9" s="14"/>
      <c r="AQ9" s="14"/>
      <c r="AR9" s="14"/>
      <c r="AS9" s="14"/>
      <c r="AT9" s="14"/>
      <c r="AU9" s="14"/>
      <c r="AV9" s="14"/>
      <c r="AW9" s="14"/>
      <c r="AX9" s="14"/>
      <c r="AY9" s="14"/>
      <c r="AZ9" s="14"/>
      <c r="BA9" s="14"/>
      <c r="BB9" s="10"/>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53"/>
      <c r="CE9" s="153"/>
      <c r="CF9" s="153"/>
      <c r="CG9" s="153"/>
      <c r="CH9" s="153"/>
      <c r="CI9" s="153"/>
      <c r="CJ9" s="14"/>
      <c r="CK9" s="14"/>
      <c r="CL9" s="14"/>
      <c r="CM9" s="14"/>
      <c r="CN9" s="14"/>
      <c r="CO9" s="14"/>
      <c r="CP9" s="14"/>
      <c r="CQ9" s="14"/>
      <c r="CR9" s="14"/>
      <c r="CS9" s="14"/>
      <c r="CT9" s="14"/>
      <c r="CU9" s="14"/>
      <c r="CV9" s="14"/>
      <c r="CW9" s="14"/>
      <c r="CX9" s="14"/>
      <c r="CY9" s="14"/>
      <c r="CZ9" s="14"/>
      <c r="DA9" s="14"/>
      <c r="DB9" s="24"/>
      <c r="DC9" s="24"/>
      <c r="DD9" s="24"/>
      <c r="DE9" s="24"/>
      <c r="DF9" s="24"/>
      <c r="DG9" s="24"/>
      <c r="DH9" s="87"/>
      <c r="DI9" s="24"/>
      <c r="DJ9" s="24"/>
      <c r="DK9" s="24"/>
      <c r="DL9" s="24"/>
      <c r="DM9" s="24"/>
      <c r="DN9" s="24"/>
      <c r="DO9" s="24"/>
      <c r="DP9" s="24"/>
      <c r="DQ9" s="24"/>
      <c r="DR9" s="24"/>
      <c r="DS9" s="24"/>
    </row>
    <row r="10" spans="1:123" ht="12.75" customHeight="1" x14ac:dyDescent="0.25">
      <c r="A10" s="2"/>
      <c r="B10" s="81"/>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81"/>
      <c r="AE10" s="4"/>
      <c r="AF10" s="4"/>
      <c r="AG10" s="4"/>
      <c r="AH10" s="4"/>
      <c r="AI10" s="4"/>
      <c r="AJ10" s="4"/>
      <c r="AK10" s="4"/>
      <c r="AL10" s="4"/>
      <c r="AM10" s="4"/>
      <c r="AN10" s="4"/>
      <c r="AO10" s="4"/>
      <c r="AP10" s="4"/>
      <c r="AQ10" s="4"/>
      <c r="AR10" s="4"/>
      <c r="AS10" s="4"/>
      <c r="AT10" s="4"/>
      <c r="AU10" s="4"/>
      <c r="AV10" s="4"/>
      <c r="AW10" s="4"/>
      <c r="AX10" s="4"/>
      <c r="AY10" s="4"/>
      <c r="AZ10" s="4"/>
      <c r="BA10" s="4"/>
      <c r="BB10" s="3"/>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151"/>
      <c r="CE10" s="151"/>
      <c r="CF10" s="151"/>
      <c r="CG10" s="151"/>
      <c r="CH10" s="151"/>
      <c r="CI10" s="151"/>
      <c r="CJ10" s="4"/>
      <c r="CK10" s="4"/>
      <c r="CL10" s="4"/>
      <c r="CM10" s="4"/>
      <c r="CN10" s="4"/>
      <c r="CO10" s="4"/>
      <c r="CP10" s="4"/>
      <c r="CQ10" s="4"/>
      <c r="CR10" s="4"/>
      <c r="CS10" s="4"/>
      <c r="CT10" s="4"/>
      <c r="CU10" s="4"/>
      <c r="CV10" s="4"/>
      <c r="CW10" s="4"/>
      <c r="CX10" s="4"/>
      <c r="CY10" s="4"/>
      <c r="CZ10" s="4"/>
      <c r="DA10" s="4"/>
      <c r="DB10" s="24"/>
      <c r="DC10" s="24"/>
      <c r="DD10" s="24"/>
      <c r="DE10" s="24"/>
      <c r="DF10" s="24"/>
      <c r="DG10" s="24"/>
      <c r="DH10" s="87"/>
      <c r="DI10" s="24"/>
      <c r="DJ10" s="24"/>
      <c r="DK10" s="24"/>
      <c r="DL10" s="24"/>
      <c r="DM10" s="24"/>
      <c r="DN10" s="24"/>
      <c r="DO10" s="24"/>
      <c r="DP10" s="24"/>
      <c r="DQ10" s="24"/>
      <c r="DR10" s="24"/>
      <c r="DS10" s="24"/>
    </row>
    <row r="11" spans="1:123" ht="27.75" customHeight="1" x14ac:dyDescent="0.25">
      <c r="A11" s="27"/>
      <c r="B11" s="131" t="s">
        <v>7</v>
      </c>
      <c r="C11" s="113" t="s">
        <v>8</v>
      </c>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t="s">
        <v>68</v>
      </c>
      <c r="AD11" s="131" t="s">
        <v>69</v>
      </c>
      <c r="AE11" s="131"/>
      <c r="AF11" s="113" t="s">
        <v>70</v>
      </c>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t="s">
        <v>71</v>
      </c>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t="s">
        <v>72</v>
      </c>
      <c r="CO11" s="113"/>
      <c r="CP11" s="113"/>
      <c r="CQ11" s="113"/>
      <c r="CR11" s="113"/>
      <c r="CS11" s="113"/>
      <c r="CT11" s="113"/>
      <c r="CU11" s="113"/>
      <c r="CV11" s="113"/>
      <c r="CW11" s="113"/>
      <c r="CX11" s="113"/>
      <c r="CY11" s="113"/>
      <c r="CZ11" s="113"/>
      <c r="DA11" s="113"/>
      <c r="DB11" s="113"/>
      <c r="DC11" s="113" t="s">
        <v>73</v>
      </c>
      <c r="DD11" s="113"/>
      <c r="DE11" s="113"/>
      <c r="DF11" s="113"/>
      <c r="DG11" s="113"/>
      <c r="DH11" s="113"/>
      <c r="DI11" s="113"/>
      <c r="DJ11" s="113"/>
      <c r="DK11" s="113"/>
      <c r="DL11" s="113"/>
      <c r="DM11" s="113"/>
      <c r="DN11" s="113"/>
      <c r="DO11" s="113"/>
      <c r="DP11" s="113"/>
      <c r="DQ11" s="113"/>
      <c r="DR11" s="113" t="s">
        <v>15</v>
      </c>
      <c r="DS11" s="24"/>
    </row>
    <row r="12" spans="1:123" ht="15" customHeight="1" x14ac:dyDescent="0.25">
      <c r="A12" s="29"/>
      <c r="B12" s="131"/>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31"/>
      <c r="AE12" s="131"/>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24"/>
    </row>
    <row r="13" spans="1:123" ht="57" customHeight="1" x14ac:dyDescent="0.25">
      <c r="A13" s="29"/>
      <c r="B13" s="131"/>
      <c r="C13" s="113" t="s">
        <v>16</v>
      </c>
      <c r="D13" s="113"/>
      <c r="E13" s="113"/>
      <c r="F13" s="113"/>
      <c r="G13" s="113"/>
      <c r="H13" s="113"/>
      <c r="I13" s="113"/>
      <c r="J13" s="113"/>
      <c r="K13" s="113"/>
      <c r="L13" s="113"/>
      <c r="M13" s="113"/>
      <c r="N13" s="113"/>
      <c r="O13" s="113"/>
      <c r="P13" s="113"/>
      <c r="Q13" s="113"/>
      <c r="R13" s="113"/>
      <c r="S13" s="113"/>
      <c r="T13" s="113"/>
      <c r="U13" s="113"/>
      <c r="V13" s="113"/>
      <c r="W13" s="113" t="s">
        <v>17</v>
      </c>
      <c r="X13" s="113"/>
      <c r="Y13" s="113"/>
      <c r="Z13" s="113"/>
      <c r="AA13" s="113"/>
      <c r="AB13" s="113"/>
      <c r="AC13" s="113"/>
      <c r="AD13" s="131"/>
      <c r="AE13" s="131"/>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24"/>
    </row>
    <row r="14" spans="1:123" ht="52.5" customHeight="1" x14ac:dyDescent="0.25">
      <c r="A14" s="30" t="s">
        <v>18</v>
      </c>
      <c r="B14" s="131"/>
      <c r="C14" s="125" t="s">
        <v>19</v>
      </c>
      <c r="D14" s="125"/>
      <c r="E14" s="125"/>
      <c r="F14" s="113" t="s">
        <v>20</v>
      </c>
      <c r="G14" s="113"/>
      <c r="H14" s="113"/>
      <c r="I14" s="113"/>
      <c r="J14" s="113" t="s">
        <v>21</v>
      </c>
      <c r="K14" s="113"/>
      <c r="L14" s="113"/>
      <c r="M14" s="113" t="s">
        <v>22</v>
      </c>
      <c r="N14" s="113"/>
      <c r="O14" s="113"/>
      <c r="P14" s="113"/>
      <c r="Q14" s="113" t="s">
        <v>23</v>
      </c>
      <c r="R14" s="113"/>
      <c r="S14" s="113"/>
      <c r="T14" s="113" t="s">
        <v>24</v>
      </c>
      <c r="U14" s="113"/>
      <c r="V14" s="113"/>
      <c r="W14" s="113" t="s">
        <v>25</v>
      </c>
      <c r="X14" s="113"/>
      <c r="Y14" s="113"/>
      <c r="Z14" s="113" t="s">
        <v>26</v>
      </c>
      <c r="AA14" s="113"/>
      <c r="AB14" s="113"/>
      <c r="AC14" s="113"/>
      <c r="AD14" s="131"/>
      <c r="AE14" s="131"/>
      <c r="AF14" s="113" t="s">
        <v>27</v>
      </c>
      <c r="AG14" s="113"/>
      <c r="AH14" s="113"/>
      <c r="AI14" s="113"/>
      <c r="AJ14" s="113"/>
      <c r="AK14" s="113"/>
      <c r="AL14" s="113"/>
      <c r="AM14" s="113"/>
      <c r="AN14" s="113"/>
      <c r="AO14" s="113"/>
      <c r="AP14" s="113" t="s">
        <v>28</v>
      </c>
      <c r="AQ14" s="113"/>
      <c r="AR14" s="113"/>
      <c r="AS14" s="113"/>
      <c r="AT14" s="113"/>
      <c r="AU14" s="113" t="s">
        <v>29</v>
      </c>
      <c r="AV14" s="113"/>
      <c r="AW14" s="113"/>
      <c r="AX14" s="113"/>
      <c r="AY14" s="113"/>
      <c r="AZ14" s="113" t="s">
        <v>30</v>
      </c>
      <c r="BA14" s="113"/>
      <c r="BB14" s="113"/>
      <c r="BC14" s="113"/>
      <c r="BD14" s="113"/>
      <c r="BE14" s="113"/>
      <c r="BF14" s="113"/>
      <c r="BG14" s="113"/>
      <c r="BH14" s="113"/>
      <c r="BI14" s="113"/>
      <c r="BJ14" s="113" t="s">
        <v>27</v>
      </c>
      <c r="BK14" s="113"/>
      <c r="BL14" s="113"/>
      <c r="BM14" s="113"/>
      <c r="BN14" s="113"/>
      <c r="BO14" s="113"/>
      <c r="BP14" s="113"/>
      <c r="BQ14" s="113"/>
      <c r="BR14" s="113"/>
      <c r="BS14" s="113"/>
      <c r="BT14" s="113" t="s">
        <v>28</v>
      </c>
      <c r="BU14" s="113"/>
      <c r="BV14" s="113"/>
      <c r="BW14" s="113"/>
      <c r="BX14" s="113"/>
      <c r="BY14" s="113" t="s">
        <v>29</v>
      </c>
      <c r="BZ14" s="113"/>
      <c r="CA14" s="113"/>
      <c r="CB14" s="113"/>
      <c r="CC14" s="113"/>
      <c r="CD14" s="113" t="s">
        <v>30</v>
      </c>
      <c r="CE14" s="113"/>
      <c r="CF14" s="113"/>
      <c r="CG14" s="113"/>
      <c r="CH14" s="113"/>
      <c r="CI14" s="113"/>
      <c r="CJ14" s="113"/>
      <c r="CK14" s="113"/>
      <c r="CL14" s="113"/>
      <c r="CM14" s="113"/>
      <c r="CN14" s="113" t="s">
        <v>27</v>
      </c>
      <c r="CO14" s="113"/>
      <c r="CP14" s="113"/>
      <c r="CQ14" s="113"/>
      <c r="CR14" s="113"/>
      <c r="CS14" s="114" t="s">
        <v>28</v>
      </c>
      <c r="CT14" s="114"/>
      <c r="CU14" s="114"/>
      <c r="CV14" s="114"/>
      <c r="CW14" s="114"/>
      <c r="CX14" s="114" t="s">
        <v>29</v>
      </c>
      <c r="CY14" s="114"/>
      <c r="CZ14" s="114"/>
      <c r="DA14" s="114"/>
      <c r="DB14" s="114"/>
      <c r="DC14" s="114" t="s">
        <v>27</v>
      </c>
      <c r="DD14" s="114"/>
      <c r="DE14" s="114"/>
      <c r="DF14" s="114"/>
      <c r="DG14" s="114"/>
      <c r="DH14" s="114" t="s">
        <v>28</v>
      </c>
      <c r="DI14" s="114"/>
      <c r="DJ14" s="114"/>
      <c r="DK14" s="114"/>
      <c r="DL14" s="114"/>
      <c r="DM14" s="114" t="s">
        <v>29</v>
      </c>
      <c r="DN14" s="114"/>
      <c r="DO14" s="114"/>
      <c r="DP14" s="114"/>
      <c r="DQ14" s="114"/>
      <c r="DR14" s="113"/>
      <c r="DS14" s="24"/>
    </row>
    <row r="15" spans="1:123" ht="64.5" customHeight="1" x14ac:dyDescent="0.25">
      <c r="A15" s="31"/>
      <c r="B15" s="131"/>
      <c r="C15" s="113" t="s">
        <v>31</v>
      </c>
      <c r="D15" s="113" t="s">
        <v>32</v>
      </c>
      <c r="E15" s="113" t="s">
        <v>33</v>
      </c>
      <c r="F15" s="113" t="s">
        <v>31</v>
      </c>
      <c r="G15" s="113" t="s">
        <v>32</v>
      </c>
      <c r="H15" s="113" t="s">
        <v>33</v>
      </c>
      <c r="I15" s="113" t="s">
        <v>34</v>
      </c>
      <c r="J15" s="113" t="s">
        <v>31</v>
      </c>
      <c r="K15" s="113" t="s">
        <v>35</v>
      </c>
      <c r="L15" s="113" t="s">
        <v>33</v>
      </c>
      <c r="M15" s="113" t="s">
        <v>31</v>
      </c>
      <c r="N15" s="113" t="s">
        <v>35</v>
      </c>
      <c r="O15" s="113" t="s">
        <v>33</v>
      </c>
      <c r="P15" s="113" t="s">
        <v>34</v>
      </c>
      <c r="Q15" s="113" t="s">
        <v>31</v>
      </c>
      <c r="R15" s="113" t="s">
        <v>35</v>
      </c>
      <c r="S15" s="113" t="s">
        <v>33</v>
      </c>
      <c r="T15" s="113" t="s">
        <v>31</v>
      </c>
      <c r="U15" s="113" t="s">
        <v>35</v>
      </c>
      <c r="V15" s="113" t="s">
        <v>33</v>
      </c>
      <c r="W15" s="113" t="s">
        <v>31</v>
      </c>
      <c r="X15" s="113" t="s">
        <v>32</v>
      </c>
      <c r="Y15" s="113" t="s">
        <v>33</v>
      </c>
      <c r="Z15" s="113" t="s">
        <v>31</v>
      </c>
      <c r="AA15" s="113" t="s">
        <v>35</v>
      </c>
      <c r="AB15" s="113" t="s">
        <v>33</v>
      </c>
      <c r="AC15" s="113"/>
      <c r="AD15" s="131" t="s">
        <v>36</v>
      </c>
      <c r="AE15" s="131" t="s">
        <v>37</v>
      </c>
      <c r="AF15" s="125" t="s">
        <v>38</v>
      </c>
      <c r="AG15" s="125"/>
      <c r="AH15" s="113" t="s">
        <v>74</v>
      </c>
      <c r="AI15" s="113"/>
      <c r="AJ15" s="113" t="s">
        <v>75</v>
      </c>
      <c r="AK15" s="113"/>
      <c r="AL15" s="113" t="s">
        <v>76</v>
      </c>
      <c r="AM15" s="113"/>
      <c r="AN15" s="113" t="s">
        <v>77</v>
      </c>
      <c r="AO15" s="113"/>
      <c r="AP15" s="113" t="s">
        <v>38</v>
      </c>
      <c r="AQ15" s="113" t="s">
        <v>74</v>
      </c>
      <c r="AR15" s="113" t="s">
        <v>75</v>
      </c>
      <c r="AS15" s="113" t="s">
        <v>76</v>
      </c>
      <c r="AT15" s="113" t="s">
        <v>77</v>
      </c>
      <c r="AU15" s="113" t="s">
        <v>38</v>
      </c>
      <c r="AV15" s="113" t="s">
        <v>74</v>
      </c>
      <c r="AW15" s="113" t="s">
        <v>75</v>
      </c>
      <c r="AX15" s="113" t="s">
        <v>76</v>
      </c>
      <c r="AY15" s="113" t="s">
        <v>77</v>
      </c>
      <c r="AZ15" s="113" t="s">
        <v>78</v>
      </c>
      <c r="BA15" s="113"/>
      <c r="BB15" s="113"/>
      <c r="BC15" s="113"/>
      <c r="BD15" s="113"/>
      <c r="BE15" s="125" t="s">
        <v>43</v>
      </c>
      <c r="BF15" s="125"/>
      <c r="BG15" s="125"/>
      <c r="BH15" s="125"/>
      <c r="BI15" s="125"/>
      <c r="BJ15" s="125" t="s">
        <v>38</v>
      </c>
      <c r="BK15" s="125"/>
      <c r="BL15" s="113" t="s">
        <v>74</v>
      </c>
      <c r="BM15" s="113"/>
      <c r="BN15" s="114" t="s">
        <v>75</v>
      </c>
      <c r="BO15" s="114"/>
      <c r="BP15" s="113" t="s">
        <v>76</v>
      </c>
      <c r="BQ15" s="113"/>
      <c r="BR15" s="114" t="s">
        <v>77</v>
      </c>
      <c r="BS15" s="114"/>
      <c r="BT15" s="113" t="s">
        <v>38</v>
      </c>
      <c r="BU15" s="113" t="s">
        <v>74</v>
      </c>
      <c r="BV15" s="113" t="s">
        <v>75</v>
      </c>
      <c r="BW15" s="113" t="s">
        <v>76</v>
      </c>
      <c r="BX15" s="113" t="s">
        <v>77</v>
      </c>
      <c r="BY15" s="113" t="s">
        <v>38</v>
      </c>
      <c r="BZ15" s="113" t="s">
        <v>74</v>
      </c>
      <c r="CA15" s="113" t="s">
        <v>75</v>
      </c>
      <c r="CB15" s="113" t="s">
        <v>76</v>
      </c>
      <c r="CC15" s="113" t="s">
        <v>77</v>
      </c>
      <c r="CD15" s="155" t="s">
        <v>42</v>
      </c>
      <c r="CE15" s="155"/>
      <c r="CF15" s="155"/>
      <c r="CG15" s="155"/>
      <c r="CH15" s="155"/>
      <c r="CI15" s="125" t="s">
        <v>43</v>
      </c>
      <c r="CJ15" s="125"/>
      <c r="CK15" s="125"/>
      <c r="CL15" s="125"/>
      <c r="CM15" s="125"/>
      <c r="CN15" s="113"/>
      <c r="CO15" s="113"/>
      <c r="CP15" s="113"/>
      <c r="CQ15" s="113"/>
      <c r="CR15" s="113"/>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3"/>
      <c r="DS15" s="24"/>
    </row>
    <row r="16" spans="1:123" ht="12.75" customHeight="1" x14ac:dyDescent="0.25">
      <c r="A16" s="29"/>
      <c r="B16" s="131"/>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31"/>
      <c r="AE16" s="131"/>
      <c r="AF16" s="113" t="s">
        <v>79</v>
      </c>
      <c r="AG16" s="113" t="s">
        <v>45</v>
      </c>
      <c r="AH16" s="113" t="s">
        <v>79</v>
      </c>
      <c r="AI16" s="113" t="s">
        <v>45</v>
      </c>
      <c r="AJ16" s="113" t="s">
        <v>79</v>
      </c>
      <c r="AK16" s="113" t="s">
        <v>45</v>
      </c>
      <c r="AL16" s="113" t="s">
        <v>79</v>
      </c>
      <c r="AM16" s="113" t="s">
        <v>45</v>
      </c>
      <c r="AN16" s="113" t="s">
        <v>79</v>
      </c>
      <c r="AO16" s="113" t="s">
        <v>45</v>
      </c>
      <c r="AP16" s="113"/>
      <c r="AQ16" s="113"/>
      <c r="AR16" s="113"/>
      <c r="AS16" s="113"/>
      <c r="AT16" s="113"/>
      <c r="AU16" s="113"/>
      <c r="AV16" s="113"/>
      <c r="AW16" s="113"/>
      <c r="AX16" s="113"/>
      <c r="AY16" s="113"/>
      <c r="AZ16" s="113"/>
      <c r="BA16" s="113"/>
      <c r="BB16" s="113"/>
      <c r="BC16" s="113"/>
      <c r="BD16" s="113"/>
      <c r="BE16" s="125"/>
      <c r="BF16" s="125"/>
      <c r="BG16" s="125"/>
      <c r="BH16" s="125"/>
      <c r="BI16" s="125"/>
      <c r="BJ16" s="125"/>
      <c r="BK16" s="125"/>
      <c r="BL16" s="113"/>
      <c r="BM16" s="113"/>
      <c r="BN16" s="114"/>
      <c r="BO16" s="114"/>
      <c r="BP16" s="113"/>
      <c r="BQ16" s="113"/>
      <c r="BR16" s="114"/>
      <c r="BS16" s="114"/>
      <c r="BT16" s="113"/>
      <c r="BU16" s="113"/>
      <c r="BV16" s="113"/>
      <c r="BW16" s="113"/>
      <c r="BX16" s="113"/>
      <c r="BY16" s="113"/>
      <c r="BZ16" s="113"/>
      <c r="CA16" s="113"/>
      <c r="CB16" s="113"/>
      <c r="CC16" s="113"/>
      <c r="CD16" s="155"/>
      <c r="CE16" s="155"/>
      <c r="CF16" s="155"/>
      <c r="CG16" s="155"/>
      <c r="CH16" s="155"/>
      <c r="CI16" s="125"/>
      <c r="CJ16" s="125"/>
      <c r="CK16" s="125"/>
      <c r="CL16" s="125"/>
      <c r="CM16" s="125"/>
      <c r="CN16" s="113"/>
      <c r="CO16" s="113"/>
      <c r="CP16" s="113"/>
      <c r="CQ16" s="113"/>
      <c r="CR16" s="113"/>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3"/>
      <c r="DS16" s="24"/>
    </row>
    <row r="17" spans="1:123" ht="12.75" customHeight="1" x14ac:dyDescent="0.25">
      <c r="A17" s="29"/>
      <c r="B17" s="131"/>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31"/>
      <c r="AE17" s="131"/>
      <c r="AF17" s="113"/>
      <c r="AG17" s="113"/>
      <c r="AH17" s="113"/>
      <c r="AI17" s="113"/>
      <c r="AJ17" s="113"/>
      <c r="AK17" s="113"/>
      <c r="AL17" s="113"/>
      <c r="AM17" s="113"/>
      <c r="AN17" s="113"/>
      <c r="AO17" s="113"/>
      <c r="AP17" s="113"/>
      <c r="AQ17" s="113"/>
      <c r="AR17" s="113"/>
      <c r="AS17" s="113"/>
      <c r="AT17" s="113"/>
      <c r="AU17" s="113"/>
      <c r="AV17" s="113"/>
      <c r="AW17" s="113"/>
      <c r="AX17" s="113"/>
      <c r="AY17" s="113"/>
      <c r="AZ17" s="113" t="s">
        <v>38</v>
      </c>
      <c r="BA17" s="113" t="s">
        <v>80</v>
      </c>
      <c r="BB17" s="113" t="s">
        <v>75</v>
      </c>
      <c r="BC17" s="113" t="s">
        <v>76</v>
      </c>
      <c r="BD17" s="113" t="s">
        <v>77</v>
      </c>
      <c r="BE17" s="113" t="s">
        <v>38</v>
      </c>
      <c r="BF17" s="113" t="s">
        <v>80</v>
      </c>
      <c r="BG17" s="113" t="s">
        <v>75</v>
      </c>
      <c r="BH17" s="113" t="s">
        <v>76</v>
      </c>
      <c r="BI17" s="113" t="s">
        <v>77</v>
      </c>
      <c r="BJ17" s="113" t="s">
        <v>79</v>
      </c>
      <c r="BK17" s="113" t="s">
        <v>45</v>
      </c>
      <c r="BL17" s="113" t="s">
        <v>79</v>
      </c>
      <c r="BM17" s="113" t="s">
        <v>45</v>
      </c>
      <c r="BN17" s="113" t="s">
        <v>79</v>
      </c>
      <c r="BO17" s="113" t="s">
        <v>45</v>
      </c>
      <c r="BP17" s="113" t="s">
        <v>79</v>
      </c>
      <c r="BQ17" s="113" t="s">
        <v>45</v>
      </c>
      <c r="BR17" s="113" t="s">
        <v>79</v>
      </c>
      <c r="BS17" s="113" t="s">
        <v>45</v>
      </c>
      <c r="BT17" s="113"/>
      <c r="BU17" s="113"/>
      <c r="BV17" s="113"/>
      <c r="BW17" s="113"/>
      <c r="BX17" s="113"/>
      <c r="BY17" s="113"/>
      <c r="BZ17" s="113"/>
      <c r="CA17" s="113"/>
      <c r="CB17" s="113"/>
      <c r="CC17" s="113"/>
      <c r="CD17" s="156" t="s">
        <v>38</v>
      </c>
      <c r="CE17" s="156" t="s">
        <v>81</v>
      </c>
      <c r="CF17" s="156" t="s">
        <v>75</v>
      </c>
      <c r="CG17" s="156" t="s">
        <v>76</v>
      </c>
      <c r="CH17" s="156" t="s">
        <v>77</v>
      </c>
      <c r="CI17" s="156" t="s">
        <v>38</v>
      </c>
      <c r="CJ17" s="113" t="s">
        <v>81</v>
      </c>
      <c r="CK17" s="113" t="s">
        <v>75</v>
      </c>
      <c r="CL17" s="113" t="s">
        <v>76</v>
      </c>
      <c r="CM17" s="113" t="s">
        <v>77</v>
      </c>
      <c r="CN17" s="113" t="s">
        <v>38</v>
      </c>
      <c r="CO17" s="113" t="s">
        <v>81</v>
      </c>
      <c r="CP17" s="113" t="s">
        <v>75</v>
      </c>
      <c r="CQ17" s="113" t="s">
        <v>76</v>
      </c>
      <c r="CR17" s="113" t="s">
        <v>77</v>
      </c>
      <c r="CS17" s="113" t="s">
        <v>38</v>
      </c>
      <c r="CT17" s="113" t="s">
        <v>81</v>
      </c>
      <c r="CU17" s="113" t="s">
        <v>75</v>
      </c>
      <c r="CV17" s="113" t="s">
        <v>76</v>
      </c>
      <c r="CW17" s="113" t="s">
        <v>77</v>
      </c>
      <c r="CX17" s="113" t="s">
        <v>38</v>
      </c>
      <c r="CY17" s="113" t="s">
        <v>81</v>
      </c>
      <c r="CZ17" s="113" t="s">
        <v>75</v>
      </c>
      <c r="DA17" s="113" t="s">
        <v>76</v>
      </c>
      <c r="DB17" s="113" t="s">
        <v>77</v>
      </c>
      <c r="DC17" s="113" t="s">
        <v>38</v>
      </c>
      <c r="DD17" s="113" t="s">
        <v>81</v>
      </c>
      <c r="DE17" s="113" t="s">
        <v>75</v>
      </c>
      <c r="DF17" s="113" t="s">
        <v>76</v>
      </c>
      <c r="DG17" s="113" t="s">
        <v>77</v>
      </c>
      <c r="DH17" s="129" t="s">
        <v>38</v>
      </c>
      <c r="DI17" s="113" t="s">
        <v>81</v>
      </c>
      <c r="DJ17" s="113" t="s">
        <v>75</v>
      </c>
      <c r="DK17" s="113" t="s">
        <v>76</v>
      </c>
      <c r="DL17" s="113" t="s">
        <v>77</v>
      </c>
      <c r="DM17" s="113" t="s">
        <v>38</v>
      </c>
      <c r="DN17" s="113" t="s">
        <v>81</v>
      </c>
      <c r="DO17" s="113" t="s">
        <v>75</v>
      </c>
      <c r="DP17" s="113" t="s">
        <v>76</v>
      </c>
      <c r="DQ17" s="113" t="s">
        <v>77</v>
      </c>
      <c r="DR17" s="113"/>
      <c r="DS17" s="24"/>
    </row>
    <row r="18" spans="1:123" ht="12.75" customHeight="1" x14ac:dyDescent="0.25">
      <c r="A18" s="29"/>
      <c r="B18" s="131"/>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31"/>
      <c r="AE18" s="131"/>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56"/>
      <c r="CE18" s="156"/>
      <c r="CF18" s="156"/>
      <c r="CG18" s="156"/>
      <c r="CH18" s="156"/>
      <c r="CI18" s="156"/>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29"/>
      <c r="DI18" s="113"/>
      <c r="DJ18" s="113"/>
      <c r="DK18" s="113"/>
      <c r="DL18" s="113"/>
      <c r="DM18" s="113"/>
      <c r="DN18" s="113"/>
      <c r="DO18" s="113"/>
      <c r="DP18" s="113"/>
      <c r="DQ18" s="113"/>
      <c r="DR18" s="113"/>
      <c r="DS18" s="24"/>
    </row>
    <row r="19" spans="1:123" ht="12.75" customHeight="1" x14ac:dyDescent="0.25">
      <c r="A19" s="29"/>
      <c r="B19" s="131"/>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31"/>
      <c r="AE19" s="131"/>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56"/>
      <c r="CE19" s="156"/>
      <c r="CF19" s="156"/>
      <c r="CG19" s="156"/>
      <c r="CH19" s="156"/>
      <c r="CI19" s="156"/>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29"/>
      <c r="DI19" s="113"/>
      <c r="DJ19" s="113"/>
      <c r="DK19" s="113"/>
      <c r="DL19" s="113"/>
      <c r="DM19" s="113"/>
      <c r="DN19" s="113"/>
      <c r="DO19" s="113"/>
      <c r="DP19" s="113"/>
      <c r="DQ19" s="113"/>
      <c r="DR19" s="113"/>
      <c r="DS19" s="24"/>
    </row>
    <row r="20" spans="1:123" ht="51.75" customHeight="1" x14ac:dyDescent="0.25">
      <c r="A20" s="29"/>
      <c r="B20" s="131"/>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31"/>
      <c r="AE20" s="131"/>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56"/>
      <c r="CE20" s="156"/>
      <c r="CF20" s="156"/>
      <c r="CG20" s="156"/>
      <c r="CH20" s="156"/>
      <c r="CI20" s="156"/>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29"/>
      <c r="DI20" s="113"/>
      <c r="DJ20" s="113"/>
      <c r="DK20" s="113"/>
      <c r="DL20" s="113"/>
      <c r="DM20" s="113"/>
      <c r="DN20" s="113"/>
      <c r="DO20" s="113"/>
      <c r="DP20" s="113"/>
      <c r="DQ20" s="113"/>
      <c r="DR20" s="113"/>
      <c r="DS20" s="24"/>
    </row>
    <row r="21" spans="1:123" ht="42" customHeight="1" x14ac:dyDescent="0.25">
      <c r="A21" s="82" t="s">
        <v>46</v>
      </c>
      <c r="B21" s="82" t="s">
        <v>47</v>
      </c>
      <c r="C21" s="33">
        <v>3</v>
      </c>
      <c r="D21" s="33">
        <v>4</v>
      </c>
      <c r="E21" s="33">
        <v>5</v>
      </c>
      <c r="F21" s="33">
        <v>6</v>
      </c>
      <c r="G21" s="33">
        <v>7</v>
      </c>
      <c r="H21" s="33">
        <v>8</v>
      </c>
      <c r="I21" s="33">
        <v>9</v>
      </c>
      <c r="J21" s="33">
        <v>10</v>
      </c>
      <c r="K21" s="33">
        <v>11</v>
      </c>
      <c r="L21" s="33">
        <v>12</v>
      </c>
      <c r="M21" s="33">
        <v>13</v>
      </c>
      <c r="N21" s="33">
        <v>14</v>
      </c>
      <c r="O21" s="33">
        <v>15</v>
      </c>
      <c r="P21" s="33">
        <v>16</v>
      </c>
      <c r="Q21" s="33">
        <v>17</v>
      </c>
      <c r="R21" s="33">
        <v>18</v>
      </c>
      <c r="S21" s="33">
        <v>19</v>
      </c>
      <c r="T21" s="33">
        <v>20</v>
      </c>
      <c r="U21" s="33">
        <v>21</v>
      </c>
      <c r="V21" s="33">
        <v>22</v>
      </c>
      <c r="W21" s="33">
        <v>23</v>
      </c>
      <c r="X21" s="33">
        <v>24</v>
      </c>
      <c r="Y21" s="33">
        <v>25</v>
      </c>
      <c r="Z21" s="33">
        <v>26</v>
      </c>
      <c r="AA21" s="33">
        <v>27</v>
      </c>
      <c r="AB21" s="33">
        <v>28</v>
      </c>
      <c r="AC21" s="33">
        <v>29</v>
      </c>
      <c r="AD21" s="119">
        <v>30</v>
      </c>
      <c r="AE21" s="119"/>
      <c r="AF21" s="43" t="s">
        <v>82</v>
      </c>
      <c r="AG21" s="43" t="s">
        <v>83</v>
      </c>
      <c r="AH21" s="43">
        <v>33</v>
      </c>
      <c r="AI21" s="43">
        <v>34</v>
      </c>
      <c r="AJ21" s="43">
        <v>35</v>
      </c>
      <c r="AK21" s="43">
        <v>36</v>
      </c>
      <c r="AL21" s="43">
        <v>37</v>
      </c>
      <c r="AM21" s="43">
        <v>38</v>
      </c>
      <c r="AN21" s="43">
        <v>39</v>
      </c>
      <c r="AO21" s="43">
        <v>40</v>
      </c>
      <c r="AP21" s="43" t="s">
        <v>84</v>
      </c>
      <c r="AQ21" s="43">
        <v>42</v>
      </c>
      <c r="AR21" s="43">
        <v>43</v>
      </c>
      <c r="AS21" s="43">
        <v>44</v>
      </c>
      <c r="AT21" s="43">
        <v>45</v>
      </c>
      <c r="AU21" s="43" t="s">
        <v>85</v>
      </c>
      <c r="AV21" s="43">
        <v>47</v>
      </c>
      <c r="AW21" s="43">
        <v>48</v>
      </c>
      <c r="AX21" s="43">
        <v>49</v>
      </c>
      <c r="AY21" s="43">
        <v>50</v>
      </c>
      <c r="AZ21" s="43" t="s">
        <v>86</v>
      </c>
      <c r="BA21" s="43">
        <v>52</v>
      </c>
      <c r="BB21" s="43">
        <v>53</v>
      </c>
      <c r="BC21" s="43">
        <v>54</v>
      </c>
      <c r="BD21" s="43">
        <v>55</v>
      </c>
      <c r="BE21" s="43" t="s">
        <v>87</v>
      </c>
      <c r="BF21" s="43">
        <v>57</v>
      </c>
      <c r="BG21" s="43">
        <v>58</v>
      </c>
      <c r="BH21" s="43">
        <v>59</v>
      </c>
      <c r="BI21" s="43">
        <v>60</v>
      </c>
      <c r="BJ21" s="43" t="s">
        <v>88</v>
      </c>
      <c r="BK21" s="43" t="s">
        <v>89</v>
      </c>
      <c r="BL21" s="43">
        <v>63</v>
      </c>
      <c r="BM21" s="43">
        <v>64</v>
      </c>
      <c r="BN21" s="43">
        <v>65</v>
      </c>
      <c r="BO21" s="43">
        <v>66</v>
      </c>
      <c r="BP21" s="43">
        <v>67</v>
      </c>
      <c r="BQ21" s="43">
        <v>68</v>
      </c>
      <c r="BR21" s="43">
        <v>69</v>
      </c>
      <c r="BS21" s="43">
        <v>70</v>
      </c>
      <c r="BT21" s="43" t="s">
        <v>90</v>
      </c>
      <c r="BU21" s="43">
        <v>72</v>
      </c>
      <c r="BV21" s="43">
        <v>73</v>
      </c>
      <c r="BW21" s="43">
        <v>74</v>
      </c>
      <c r="BX21" s="43">
        <v>75</v>
      </c>
      <c r="BY21" s="43" t="s">
        <v>91</v>
      </c>
      <c r="BZ21" s="43">
        <v>77</v>
      </c>
      <c r="CA21" s="43">
        <v>78</v>
      </c>
      <c r="CB21" s="43">
        <v>79</v>
      </c>
      <c r="CC21" s="43">
        <v>80</v>
      </c>
      <c r="CD21" s="157" t="s">
        <v>92</v>
      </c>
      <c r="CE21" s="157">
        <v>82</v>
      </c>
      <c r="CF21" s="157">
        <v>83</v>
      </c>
      <c r="CG21" s="157">
        <v>84</v>
      </c>
      <c r="CH21" s="157">
        <v>85</v>
      </c>
      <c r="CI21" s="157" t="s">
        <v>93</v>
      </c>
      <c r="CJ21" s="43">
        <v>87</v>
      </c>
      <c r="CK21" s="43">
        <v>88</v>
      </c>
      <c r="CL21" s="43">
        <v>89</v>
      </c>
      <c r="CM21" s="43">
        <v>90</v>
      </c>
      <c r="CN21" s="43" t="s">
        <v>94</v>
      </c>
      <c r="CO21" s="43">
        <v>92</v>
      </c>
      <c r="CP21" s="43">
        <v>93</v>
      </c>
      <c r="CQ21" s="43">
        <v>94</v>
      </c>
      <c r="CR21" s="43">
        <v>95</v>
      </c>
      <c r="CS21" s="43" t="s">
        <v>95</v>
      </c>
      <c r="CT21" s="43">
        <v>97</v>
      </c>
      <c r="CU21" s="43">
        <v>98</v>
      </c>
      <c r="CV21" s="43">
        <v>99</v>
      </c>
      <c r="CW21" s="43">
        <v>100</v>
      </c>
      <c r="CX21" s="43" t="s">
        <v>96</v>
      </c>
      <c r="CY21" s="43">
        <v>102</v>
      </c>
      <c r="CZ21" s="43">
        <v>103</v>
      </c>
      <c r="DA21" s="43">
        <v>104</v>
      </c>
      <c r="DB21" s="43">
        <v>105</v>
      </c>
      <c r="DC21" s="33" t="s">
        <v>97</v>
      </c>
      <c r="DD21" s="43">
        <v>107</v>
      </c>
      <c r="DE21" s="43">
        <v>108</v>
      </c>
      <c r="DF21" s="43">
        <v>109</v>
      </c>
      <c r="DG21" s="43">
        <v>110</v>
      </c>
      <c r="DH21" s="92" t="s">
        <v>98</v>
      </c>
      <c r="DI21" s="43">
        <v>112</v>
      </c>
      <c r="DJ21" s="43">
        <v>113</v>
      </c>
      <c r="DK21" s="43">
        <v>114</v>
      </c>
      <c r="DL21" s="43">
        <v>115</v>
      </c>
      <c r="DM21" s="43" t="s">
        <v>99</v>
      </c>
      <c r="DN21" s="43">
        <v>117</v>
      </c>
      <c r="DO21" s="43">
        <v>118</v>
      </c>
      <c r="DP21" s="43">
        <v>119</v>
      </c>
      <c r="DQ21" s="43">
        <v>120</v>
      </c>
      <c r="DR21" s="43">
        <v>121</v>
      </c>
      <c r="DS21" s="24"/>
    </row>
    <row r="22" spans="1:123" ht="38.25" x14ac:dyDescent="0.25">
      <c r="A22" s="44" t="s">
        <v>100</v>
      </c>
      <c r="B22" s="72" t="s">
        <v>101</v>
      </c>
      <c r="C22" s="73"/>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163">
        <v>487907.8</v>
      </c>
      <c r="AG22" s="163">
        <v>466451.3</v>
      </c>
      <c r="AH22" s="163">
        <v>43022.9</v>
      </c>
      <c r="AI22" s="163">
        <v>40593.1</v>
      </c>
      <c r="AJ22" s="163">
        <v>216255.8</v>
      </c>
      <c r="AK22" s="163">
        <v>210505.3</v>
      </c>
      <c r="AL22" s="163">
        <v>5770.9</v>
      </c>
      <c r="AM22" s="163">
        <v>5721.7</v>
      </c>
      <c r="AN22" s="163">
        <v>222858.2</v>
      </c>
      <c r="AO22" s="163">
        <v>209631.2</v>
      </c>
      <c r="AP22" s="163">
        <v>600845.69999999995</v>
      </c>
      <c r="AQ22" s="163">
        <v>45563.8</v>
      </c>
      <c r="AR22" s="163">
        <v>289018.09999999998</v>
      </c>
      <c r="AS22" s="163">
        <v>2875.9</v>
      </c>
      <c r="AT22" s="163">
        <v>243728.3</v>
      </c>
      <c r="AU22" s="163">
        <v>721782.4</v>
      </c>
      <c r="AV22" s="163">
        <v>11948</v>
      </c>
      <c r="AW22" s="163">
        <v>396177.1</v>
      </c>
      <c r="AX22" s="163" t="s">
        <v>102</v>
      </c>
      <c r="AY22" s="163">
        <v>226796.5</v>
      </c>
      <c r="AZ22" s="163">
        <v>473929.9</v>
      </c>
      <c r="BA22" s="163">
        <v>11771.2</v>
      </c>
      <c r="BB22" s="163">
        <v>194183.2</v>
      </c>
      <c r="BC22" s="163" t="s">
        <v>102</v>
      </c>
      <c r="BD22" s="163">
        <v>234177.1</v>
      </c>
      <c r="BE22" s="163">
        <v>478365.9</v>
      </c>
      <c r="BF22" s="163">
        <v>11126.1</v>
      </c>
      <c r="BG22" s="163">
        <v>194183.2</v>
      </c>
      <c r="BH22" s="163" t="s">
        <v>102</v>
      </c>
      <c r="BI22" s="163">
        <v>232539.7</v>
      </c>
      <c r="BJ22" s="163">
        <v>461602.2</v>
      </c>
      <c r="BK22" s="163">
        <v>440947.8</v>
      </c>
      <c r="BL22" s="163">
        <v>30845</v>
      </c>
      <c r="BM22" s="163">
        <v>28926.6</v>
      </c>
      <c r="BN22" s="163">
        <v>210469.1</v>
      </c>
      <c r="BO22" s="163">
        <v>204753.3</v>
      </c>
      <c r="BP22" s="163">
        <v>5270.1</v>
      </c>
      <c r="BQ22" s="163">
        <v>5270.1</v>
      </c>
      <c r="BR22" s="163">
        <v>215018</v>
      </c>
      <c r="BS22" s="163">
        <v>201997.8</v>
      </c>
      <c r="BT22" s="163">
        <v>547587.69999999995</v>
      </c>
      <c r="BU22" s="163">
        <v>15905.2</v>
      </c>
      <c r="BV22" s="163">
        <v>277720.5</v>
      </c>
      <c r="BW22" s="163">
        <v>2314.6999999999998</v>
      </c>
      <c r="BX22" s="163">
        <v>238508.6</v>
      </c>
      <c r="BY22" s="163">
        <v>712789.1</v>
      </c>
      <c r="BZ22" s="163">
        <v>11836.7</v>
      </c>
      <c r="CA22" s="163">
        <v>391210.8</v>
      </c>
      <c r="CB22" s="163" t="s">
        <v>102</v>
      </c>
      <c r="CC22" s="163">
        <v>224680.9</v>
      </c>
      <c r="CD22" s="164">
        <v>465175.9</v>
      </c>
      <c r="CE22" s="164">
        <v>11659.9</v>
      </c>
      <c r="CF22" s="164">
        <v>190627.9</v>
      </c>
      <c r="CG22" s="164" t="s">
        <v>102</v>
      </c>
      <c r="CH22" s="164">
        <v>232074.3</v>
      </c>
      <c r="CI22" s="164">
        <v>471359.2</v>
      </c>
      <c r="CJ22" s="71">
        <v>11126.1</v>
      </c>
      <c r="CK22" s="71">
        <v>190627.9</v>
      </c>
      <c r="CL22" s="71" t="s">
        <v>102</v>
      </c>
      <c r="CM22" s="71">
        <v>230434.8</v>
      </c>
      <c r="CN22" s="71">
        <f>AG22</f>
        <v>466451.3</v>
      </c>
      <c r="CO22" s="71">
        <v>40593.1</v>
      </c>
      <c r="CP22" s="71">
        <v>210505.3</v>
      </c>
      <c r="CQ22" s="71">
        <v>5721.7</v>
      </c>
      <c r="CR22" s="71">
        <v>209631.2</v>
      </c>
      <c r="CS22" s="71">
        <f>AP22</f>
        <v>600845.69999999995</v>
      </c>
      <c r="CT22" s="71">
        <v>45563.8</v>
      </c>
      <c r="CU22" s="71">
        <v>289018.09999999998</v>
      </c>
      <c r="CV22" s="71">
        <v>2875.9</v>
      </c>
      <c r="CW22" s="71">
        <v>243728.3</v>
      </c>
      <c r="CX22" s="71">
        <f>AU22</f>
        <v>721782.4</v>
      </c>
      <c r="CY22" s="71">
        <v>11948</v>
      </c>
      <c r="CZ22" s="27">
        <v>396177.1</v>
      </c>
      <c r="DA22" s="74" t="s">
        <v>102</v>
      </c>
      <c r="DB22" s="71">
        <v>226796.5</v>
      </c>
      <c r="DC22" s="71">
        <f>BK22</f>
        <v>440947.8</v>
      </c>
      <c r="DD22" s="71">
        <v>28926.6</v>
      </c>
      <c r="DE22" s="71">
        <v>204753.3</v>
      </c>
      <c r="DF22" s="71">
        <v>5270.1</v>
      </c>
      <c r="DG22" s="71">
        <v>201997.8</v>
      </c>
      <c r="DH22" s="71">
        <f>BT22</f>
        <v>547587.69999999995</v>
      </c>
      <c r="DI22" s="71">
        <v>15905.2</v>
      </c>
      <c r="DJ22" s="71">
        <v>277720.5</v>
      </c>
      <c r="DK22" s="71">
        <v>2314.6999999999998</v>
      </c>
      <c r="DL22" s="71">
        <v>238508.6</v>
      </c>
      <c r="DM22" s="71">
        <f>BY22</f>
        <v>712789.1</v>
      </c>
      <c r="DN22" s="71">
        <v>11836.7</v>
      </c>
      <c r="DO22" s="71">
        <v>391210.8</v>
      </c>
      <c r="DP22" s="71" t="s">
        <v>102</v>
      </c>
      <c r="DQ22" s="71">
        <v>224680.9</v>
      </c>
      <c r="DR22" s="75" t="s">
        <v>712</v>
      </c>
      <c r="DS22" s="24"/>
    </row>
    <row r="23" spans="1:123" ht="38.25" x14ac:dyDescent="0.25">
      <c r="A23" s="44" t="s">
        <v>104</v>
      </c>
      <c r="B23" s="72" t="s">
        <v>105</v>
      </c>
      <c r="C23" s="73"/>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163">
        <f>AF24+AF105+AF136</f>
        <v>541270.19999999995</v>
      </c>
      <c r="AG23" s="163">
        <f t="shared" ref="AG23:CR23" si="0">AG24+AG105+AG136</f>
        <v>517138</v>
      </c>
      <c r="AH23" s="163">
        <f t="shared" si="0"/>
        <v>43022.9</v>
      </c>
      <c r="AI23" s="163">
        <f t="shared" si="0"/>
        <v>40593.1</v>
      </c>
      <c r="AJ23" s="163">
        <f t="shared" si="0"/>
        <v>231810.3</v>
      </c>
      <c r="AK23" s="163">
        <f t="shared" si="0"/>
        <v>223384.1</v>
      </c>
      <c r="AL23" s="163" t="e">
        <f t="shared" si="0"/>
        <v>#VALUE!</v>
      </c>
      <c r="AM23" s="163" t="e">
        <f t="shared" si="0"/>
        <v>#VALUE!</v>
      </c>
      <c r="AN23" s="163">
        <f t="shared" si="0"/>
        <v>260666.1</v>
      </c>
      <c r="AO23" s="163">
        <f t="shared" si="0"/>
        <v>247439.1</v>
      </c>
      <c r="AP23" s="163">
        <f t="shared" si="0"/>
        <v>645236.10000000009</v>
      </c>
      <c r="AQ23" s="163">
        <f t="shared" si="0"/>
        <v>45563.8</v>
      </c>
      <c r="AR23" s="163">
        <f t="shared" si="0"/>
        <v>293034.2</v>
      </c>
      <c r="AS23" s="163" t="e">
        <f t="shared" si="0"/>
        <v>#VALUE!</v>
      </c>
      <c r="AT23" s="163">
        <f t="shared" si="0"/>
        <v>281442.7</v>
      </c>
      <c r="AU23" s="163">
        <f t="shared" si="0"/>
        <v>764646.59999999974</v>
      </c>
      <c r="AV23" s="163">
        <f t="shared" si="0"/>
        <v>626321.00000000012</v>
      </c>
      <c r="AW23" s="163">
        <f t="shared" si="0"/>
        <v>626321.00000000012</v>
      </c>
      <c r="AX23" s="163">
        <f t="shared" si="0"/>
        <v>626321.00000000012</v>
      </c>
      <c r="AY23" s="163">
        <f t="shared" si="0"/>
        <v>626321.00000000012</v>
      </c>
      <c r="AZ23" s="163">
        <f t="shared" si="0"/>
        <v>501516</v>
      </c>
      <c r="BA23" s="163" t="e">
        <f t="shared" si="0"/>
        <v>#VALUE!</v>
      </c>
      <c r="BB23" s="163" t="e">
        <f t="shared" si="0"/>
        <v>#VALUE!</v>
      </c>
      <c r="BC23" s="163" t="e">
        <f t="shared" si="0"/>
        <v>#VALUE!</v>
      </c>
      <c r="BD23" s="163" t="e">
        <f t="shared" si="0"/>
        <v>#VALUE!</v>
      </c>
      <c r="BE23" s="163">
        <f t="shared" si="0"/>
        <v>506240.00000000006</v>
      </c>
      <c r="BF23" s="163">
        <f t="shared" si="0"/>
        <v>11126.1</v>
      </c>
      <c r="BG23" s="163" t="e">
        <f t="shared" si="0"/>
        <v>#VALUE!</v>
      </c>
      <c r="BH23" s="163" t="e">
        <f t="shared" si="0"/>
        <v>#VALUE!</v>
      </c>
      <c r="BI23" s="163">
        <f t="shared" si="0"/>
        <v>261765.3</v>
      </c>
      <c r="BJ23" s="163">
        <f t="shared" si="0"/>
        <v>514964.60000000003</v>
      </c>
      <c r="BK23" s="163">
        <f t="shared" si="0"/>
        <v>491634.5</v>
      </c>
      <c r="BL23" s="163">
        <f t="shared" si="0"/>
        <v>30845</v>
      </c>
      <c r="BM23" s="163">
        <f t="shared" si="0"/>
        <v>28926.600000000002</v>
      </c>
      <c r="BN23" s="163">
        <f t="shared" si="0"/>
        <v>226023.6</v>
      </c>
      <c r="BO23" s="163">
        <f t="shared" si="0"/>
        <v>217632.1</v>
      </c>
      <c r="BP23" s="163" t="e">
        <f t="shared" si="0"/>
        <v>#VALUE!</v>
      </c>
      <c r="BQ23" s="163" t="e">
        <f t="shared" si="0"/>
        <v>#VALUE!</v>
      </c>
      <c r="BR23" s="163">
        <f t="shared" si="0"/>
        <v>252825.90000000002</v>
      </c>
      <c r="BS23" s="163">
        <f t="shared" si="0"/>
        <v>239805.69999999998</v>
      </c>
      <c r="BT23" s="163">
        <f t="shared" si="0"/>
        <v>591978.09999999986</v>
      </c>
      <c r="BU23" s="163">
        <f t="shared" si="0"/>
        <v>155094.5</v>
      </c>
      <c r="BV23" s="163">
        <f t="shared" si="0"/>
        <v>384349.3</v>
      </c>
      <c r="BW23" s="163">
        <f t="shared" si="0"/>
        <v>114201.20000000001</v>
      </c>
      <c r="BX23" s="163">
        <f t="shared" si="0"/>
        <v>297873.7</v>
      </c>
      <c r="BY23" s="163">
        <f>BY24+BY105+BY136</f>
        <v>755653.29999999981</v>
      </c>
      <c r="BZ23" s="163">
        <f t="shared" si="0"/>
        <v>626321.00000000012</v>
      </c>
      <c r="CA23" s="163">
        <f t="shared" si="0"/>
        <v>626321.00000000012</v>
      </c>
      <c r="CB23" s="163">
        <f t="shared" si="0"/>
        <v>626321.00000000012</v>
      </c>
      <c r="CC23" s="163">
        <f t="shared" si="0"/>
        <v>626321.00000000012</v>
      </c>
      <c r="CD23" s="164">
        <f t="shared" si="0"/>
        <v>492761.99999999994</v>
      </c>
      <c r="CE23" s="164" t="e">
        <f t="shared" si="0"/>
        <v>#VALUE!</v>
      </c>
      <c r="CF23" s="164" t="e">
        <f t="shared" si="0"/>
        <v>#VALUE!</v>
      </c>
      <c r="CG23" s="164" t="e">
        <f t="shared" si="0"/>
        <v>#VALUE!</v>
      </c>
      <c r="CH23" s="164" t="e">
        <f t="shared" si="0"/>
        <v>#VALUE!</v>
      </c>
      <c r="CI23" s="164">
        <f t="shared" si="0"/>
        <v>499233.30000000005</v>
      </c>
      <c r="CJ23" s="71" t="e">
        <f t="shared" si="0"/>
        <v>#VALUE!</v>
      </c>
      <c r="CK23" s="71" t="e">
        <f t="shared" si="0"/>
        <v>#VALUE!</v>
      </c>
      <c r="CL23" s="71" t="e">
        <f t="shared" si="0"/>
        <v>#VALUE!</v>
      </c>
      <c r="CM23" s="71" t="e">
        <f t="shared" si="0"/>
        <v>#VALUE!</v>
      </c>
      <c r="CN23" s="71">
        <f>AG23</f>
        <v>517138</v>
      </c>
      <c r="CO23" s="71">
        <f t="shared" si="0"/>
        <v>49043.7</v>
      </c>
      <c r="CP23" s="71">
        <f t="shared" si="0"/>
        <v>633524.10000000009</v>
      </c>
      <c r="CQ23" s="71">
        <f t="shared" si="0"/>
        <v>1261.8000000000002</v>
      </c>
      <c r="CR23" s="71">
        <f t="shared" si="0"/>
        <v>483441.60000000003</v>
      </c>
      <c r="CS23" s="71">
        <f>AP23</f>
        <v>645236.10000000009</v>
      </c>
      <c r="CT23" s="71">
        <f t="shared" ref="CT23:DL23" si="1">CT24+CT105+CT136</f>
        <v>125769.90000000001</v>
      </c>
      <c r="CU23" s="71">
        <f t="shared" si="1"/>
        <v>813534.29999999993</v>
      </c>
      <c r="CV23" s="71">
        <f t="shared" si="1"/>
        <v>3090</v>
      </c>
      <c r="CW23" s="71">
        <f t="shared" si="1"/>
        <v>554107.5</v>
      </c>
      <c r="CX23" s="71">
        <f>AU23</f>
        <v>764646.59999999974</v>
      </c>
      <c r="CY23" s="71">
        <f t="shared" si="1"/>
        <v>32206.800000000003</v>
      </c>
      <c r="CZ23" s="71">
        <f t="shared" si="1"/>
        <v>1197743.3999999999</v>
      </c>
      <c r="DA23" s="71" t="e">
        <f t="shared" si="1"/>
        <v>#VALUE!</v>
      </c>
      <c r="DB23" s="71">
        <f t="shared" si="1"/>
        <v>525486.30000000005</v>
      </c>
      <c r="DC23" s="71">
        <f>BK23</f>
        <v>491634.5</v>
      </c>
      <c r="DD23" s="71">
        <f t="shared" si="1"/>
        <v>42837.600000000006</v>
      </c>
      <c r="DE23" s="71">
        <f t="shared" si="1"/>
        <v>624153</v>
      </c>
      <c r="DF23" s="71" t="e">
        <f t="shared" si="1"/>
        <v>#VALUE!</v>
      </c>
      <c r="DG23" s="71">
        <f t="shared" si="1"/>
        <v>470875.5</v>
      </c>
      <c r="DH23" s="71">
        <f>BT23</f>
        <v>591978.09999999986</v>
      </c>
      <c r="DI23" s="71">
        <f t="shared" si="1"/>
        <v>38136.600000000006</v>
      </c>
      <c r="DJ23" s="71">
        <f t="shared" si="1"/>
        <v>788277.89999999991</v>
      </c>
      <c r="DK23" s="71">
        <f t="shared" si="1"/>
        <v>3090</v>
      </c>
      <c r="DL23" s="71">
        <f t="shared" si="1"/>
        <v>547850.10000000009</v>
      </c>
      <c r="DM23" s="71">
        <f>BY23</f>
        <v>755653.29999999981</v>
      </c>
      <c r="DN23" s="71">
        <v>11836.7</v>
      </c>
      <c r="DO23" s="71">
        <v>394283.8</v>
      </c>
      <c r="DP23" s="71" t="s">
        <v>102</v>
      </c>
      <c r="DQ23" s="71">
        <v>253848.3</v>
      </c>
      <c r="DR23" s="75" t="s">
        <v>103</v>
      </c>
      <c r="DS23" s="24"/>
    </row>
    <row r="24" spans="1:123" x14ac:dyDescent="0.25">
      <c r="A24" s="46" t="s">
        <v>106</v>
      </c>
      <c r="B24" s="83" t="s">
        <v>107</v>
      </c>
      <c r="C24" s="84" t="s">
        <v>108</v>
      </c>
      <c r="D24" s="84" t="s">
        <v>108</v>
      </c>
      <c r="E24" s="84" t="s">
        <v>108</v>
      </c>
      <c r="F24" s="84" t="s">
        <v>108</v>
      </c>
      <c r="G24" s="84" t="s">
        <v>108</v>
      </c>
      <c r="H24" s="84" t="s">
        <v>108</v>
      </c>
      <c r="I24" s="84" t="s">
        <v>108</v>
      </c>
      <c r="J24" s="84" t="s">
        <v>108</v>
      </c>
      <c r="K24" s="84" t="s">
        <v>108</v>
      </c>
      <c r="L24" s="84" t="s">
        <v>108</v>
      </c>
      <c r="M24" s="84" t="s">
        <v>108</v>
      </c>
      <c r="N24" s="84" t="s">
        <v>108</v>
      </c>
      <c r="O24" s="84" t="s">
        <v>108</v>
      </c>
      <c r="P24" s="84" t="s">
        <v>108</v>
      </c>
      <c r="Q24" s="84" t="s">
        <v>108</v>
      </c>
      <c r="R24" s="84" t="s">
        <v>108</v>
      </c>
      <c r="S24" s="84" t="s">
        <v>108</v>
      </c>
      <c r="T24" s="84" t="s">
        <v>108</v>
      </c>
      <c r="U24" s="84" t="s">
        <v>108</v>
      </c>
      <c r="V24" s="84" t="s">
        <v>108</v>
      </c>
      <c r="W24" s="84" t="s">
        <v>108</v>
      </c>
      <c r="X24" s="84" t="s">
        <v>108</v>
      </c>
      <c r="Y24" s="84" t="s">
        <v>108</v>
      </c>
      <c r="Z24" s="84" t="s">
        <v>108</v>
      </c>
      <c r="AA24" s="84" t="s">
        <v>108</v>
      </c>
      <c r="AB24" s="84" t="s">
        <v>108</v>
      </c>
      <c r="AC24" s="84" t="s">
        <v>108</v>
      </c>
      <c r="AD24" s="84" t="s">
        <v>108</v>
      </c>
      <c r="AE24" s="84" t="s">
        <v>108</v>
      </c>
      <c r="AF24" s="47">
        <v>401892.3</v>
      </c>
      <c r="AG24" s="47">
        <v>389090.4</v>
      </c>
      <c r="AH24" s="47">
        <v>16887.7</v>
      </c>
      <c r="AI24" s="47">
        <v>16347.9</v>
      </c>
      <c r="AJ24" s="47">
        <v>216905.4</v>
      </c>
      <c r="AK24" s="47">
        <v>211174.7</v>
      </c>
      <c r="AL24" s="47">
        <v>469.8</v>
      </c>
      <c r="AM24" s="47">
        <v>420.6</v>
      </c>
      <c r="AN24" s="47">
        <v>167629.4</v>
      </c>
      <c r="AO24" s="47">
        <v>161147.20000000001</v>
      </c>
      <c r="AP24" s="47">
        <f>AP25+AP48+AP59+AP62+AP81+AP84</f>
        <v>513149.80000000005</v>
      </c>
      <c r="AQ24" s="47">
        <v>41923.300000000003</v>
      </c>
      <c r="AR24" s="47">
        <v>271178.09999999998</v>
      </c>
      <c r="AS24" s="47">
        <v>1030</v>
      </c>
      <c r="AT24" s="47">
        <v>184702.5</v>
      </c>
      <c r="AU24" s="47">
        <f>AU25+AU48+AU59+AU62+AU81+AU84+AU103</f>
        <v>656937.79999999981</v>
      </c>
      <c r="AV24" s="47">
        <f>AV25+AV48+AV59+AV62+AV81+AV84</f>
        <v>513149.80000000005</v>
      </c>
      <c r="AW24" s="47">
        <f>AW25+AW48+AW59+AW62+AW81+AW84</f>
        <v>513149.80000000005</v>
      </c>
      <c r="AX24" s="47">
        <f>AX25+AX48+AX59+AX62+AX81+AX84</f>
        <v>513149.80000000005</v>
      </c>
      <c r="AY24" s="47">
        <f>AY25+AY48+AY59+AY62+AY81+AY84</f>
        <v>513149.80000000005</v>
      </c>
      <c r="AZ24" s="47">
        <f>AZ25+AZ48+AZ59+AZ62+AZ81+AZ84+AZ103</f>
        <v>420511.9</v>
      </c>
      <c r="BA24" s="47" t="e">
        <f t="shared" ref="BA24:BE24" si="2">BA25+BA48+BA59+BA62+BA81+BA84+BA103</f>
        <v>#VALUE!</v>
      </c>
      <c r="BB24" s="47" t="e">
        <f t="shared" si="2"/>
        <v>#VALUE!</v>
      </c>
      <c r="BC24" s="47" t="e">
        <f t="shared" si="2"/>
        <v>#VALUE!</v>
      </c>
      <c r="BD24" s="47" t="e">
        <f t="shared" si="2"/>
        <v>#VALUE!</v>
      </c>
      <c r="BE24" s="47">
        <f t="shared" si="2"/>
        <v>423496.60000000003</v>
      </c>
      <c r="BF24" s="47">
        <v>9871.2999999999993</v>
      </c>
      <c r="BG24" s="47">
        <v>197266.9</v>
      </c>
      <c r="BH24" s="47" t="s">
        <v>102</v>
      </c>
      <c r="BI24" s="47">
        <v>178958.6</v>
      </c>
      <c r="BJ24" s="47">
        <v>391368.7</v>
      </c>
      <c r="BK24" s="47">
        <v>379223.7</v>
      </c>
      <c r="BL24" s="47">
        <v>14307.6</v>
      </c>
      <c r="BM24" s="47">
        <v>14279.2</v>
      </c>
      <c r="BN24" s="47">
        <v>213747</v>
      </c>
      <c r="BO24" s="47">
        <v>208051</v>
      </c>
      <c r="BP24" s="47" t="s">
        <v>102</v>
      </c>
      <c r="BQ24" s="47" t="s">
        <v>102</v>
      </c>
      <c r="BR24" s="47">
        <v>163314.1</v>
      </c>
      <c r="BS24" s="47">
        <v>156893.5</v>
      </c>
      <c r="BT24" s="47">
        <f>BT25+BT48+BT59+BT62+BT81+BT84</f>
        <v>467224.39999999991</v>
      </c>
      <c r="BU24" s="47">
        <v>41923.300000000003</v>
      </c>
      <c r="BV24" s="47">
        <v>271178.09999999998</v>
      </c>
      <c r="BW24" s="47">
        <v>1030</v>
      </c>
      <c r="BX24" s="47">
        <v>184702.5</v>
      </c>
      <c r="BY24" s="47">
        <f>BY25+BY48+BY59+BY62+BY81+BY84+BY103</f>
        <v>649262.49999999988</v>
      </c>
      <c r="BZ24" s="47">
        <f>BZ25+BZ48+BZ59+BZ62+BZ81+BZ84</f>
        <v>513149.80000000005</v>
      </c>
      <c r="CA24" s="47">
        <f>CA25+CA48+CA59+CA62+CA81+CA84</f>
        <v>513149.80000000005</v>
      </c>
      <c r="CB24" s="47">
        <f>CB25+CB48+CB59+CB62+CB81+CB84</f>
        <v>513149.80000000005</v>
      </c>
      <c r="CC24" s="47">
        <f>CC25+CC48+CC59+CC62+CC81+CC84</f>
        <v>513149.80000000005</v>
      </c>
      <c r="CD24" s="140">
        <f>CD25+CD48+CD59+CD62+CD81+CD84+CD103</f>
        <v>411820.6</v>
      </c>
      <c r="CE24" s="140" t="e">
        <f t="shared" ref="CE24:CI24" si="3">CE25+CE48+CE59+CE62+CE81+CE84+CE103</f>
        <v>#VALUE!</v>
      </c>
      <c r="CF24" s="140" t="e">
        <f t="shared" si="3"/>
        <v>#VALUE!</v>
      </c>
      <c r="CG24" s="140" t="e">
        <f t="shared" si="3"/>
        <v>#VALUE!</v>
      </c>
      <c r="CH24" s="140" t="e">
        <f t="shared" si="3"/>
        <v>#VALUE!</v>
      </c>
      <c r="CI24" s="140">
        <f t="shared" si="3"/>
        <v>416552.60000000003</v>
      </c>
      <c r="CJ24" s="47">
        <v>9871.2999999999993</v>
      </c>
      <c r="CK24" s="47">
        <v>193711.6</v>
      </c>
      <c r="CL24" s="47" t="s">
        <v>102</v>
      </c>
      <c r="CM24" s="47">
        <v>177143.9</v>
      </c>
      <c r="CN24" s="47">
        <f>AG24</f>
        <v>389090.4</v>
      </c>
      <c r="CO24" s="47">
        <v>16347.9</v>
      </c>
      <c r="CP24" s="47">
        <v>211174.7</v>
      </c>
      <c r="CQ24" s="47">
        <v>420.6</v>
      </c>
      <c r="CR24" s="47">
        <v>161147.20000000001</v>
      </c>
      <c r="CS24" s="71">
        <f>AP24</f>
        <v>513149.80000000005</v>
      </c>
      <c r="CT24" s="47">
        <v>41923.300000000003</v>
      </c>
      <c r="CU24" s="47">
        <v>271178.09999999998</v>
      </c>
      <c r="CV24" s="47">
        <v>1030</v>
      </c>
      <c r="CW24" s="47">
        <v>184702.5</v>
      </c>
      <c r="CX24" s="47">
        <f>AU24</f>
        <v>656937.79999999981</v>
      </c>
      <c r="CY24" s="47">
        <v>10735.6</v>
      </c>
      <c r="CZ24" s="85">
        <v>399247.8</v>
      </c>
      <c r="DA24" s="48" t="s">
        <v>102</v>
      </c>
      <c r="DB24" s="47">
        <v>175097.1</v>
      </c>
      <c r="DC24" s="47">
        <f>BK24</f>
        <v>379223.7</v>
      </c>
      <c r="DD24" s="47">
        <v>14279.2</v>
      </c>
      <c r="DE24" s="47">
        <v>208051</v>
      </c>
      <c r="DF24" s="47" t="s">
        <v>102</v>
      </c>
      <c r="DG24" s="47">
        <v>156893.5</v>
      </c>
      <c r="DH24" s="71">
        <f>BT24</f>
        <v>467224.39999999991</v>
      </c>
      <c r="DI24" s="47">
        <v>12712.2</v>
      </c>
      <c r="DJ24" s="47">
        <v>262759.3</v>
      </c>
      <c r="DK24" s="47">
        <v>1030</v>
      </c>
      <c r="DL24" s="47">
        <v>182616.7</v>
      </c>
      <c r="DM24" s="47">
        <f>BY24</f>
        <v>649262.49999999988</v>
      </c>
      <c r="DN24" s="47">
        <v>10624.3</v>
      </c>
      <c r="DO24" s="47">
        <v>394281.5</v>
      </c>
      <c r="DP24" s="47" t="s">
        <v>102</v>
      </c>
      <c r="DQ24" s="47">
        <v>173208.5</v>
      </c>
      <c r="DR24" s="49" t="s">
        <v>103</v>
      </c>
      <c r="DS24" s="24"/>
    </row>
    <row r="25" spans="1:123" ht="63.75" x14ac:dyDescent="0.25">
      <c r="A25" s="46" t="s">
        <v>109</v>
      </c>
      <c r="B25" s="83" t="s">
        <v>110</v>
      </c>
      <c r="C25" s="84" t="s">
        <v>108</v>
      </c>
      <c r="D25" s="84" t="s">
        <v>108</v>
      </c>
      <c r="E25" s="84" t="s">
        <v>108</v>
      </c>
      <c r="F25" s="84" t="s">
        <v>108</v>
      </c>
      <c r="G25" s="84" t="s">
        <v>108</v>
      </c>
      <c r="H25" s="84" t="s">
        <v>108</v>
      </c>
      <c r="I25" s="84" t="s">
        <v>108</v>
      </c>
      <c r="J25" s="84" t="s">
        <v>108</v>
      </c>
      <c r="K25" s="84" t="s">
        <v>108</v>
      </c>
      <c r="L25" s="84" t="s">
        <v>108</v>
      </c>
      <c r="M25" s="84" t="s">
        <v>108</v>
      </c>
      <c r="N25" s="84" t="s">
        <v>108</v>
      </c>
      <c r="O25" s="84" t="s">
        <v>108</v>
      </c>
      <c r="P25" s="84" t="s">
        <v>108</v>
      </c>
      <c r="Q25" s="84" t="s">
        <v>108</v>
      </c>
      <c r="R25" s="84" t="s">
        <v>108</v>
      </c>
      <c r="S25" s="84" t="s">
        <v>108</v>
      </c>
      <c r="T25" s="84" t="s">
        <v>108</v>
      </c>
      <c r="U25" s="84" t="s">
        <v>108</v>
      </c>
      <c r="V25" s="84" t="s">
        <v>108</v>
      </c>
      <c r="W25" s="84" t="s">
        <v>108</v>
      </c>
      <c r="X25" s="84" t="s">
        <v>108</v>
      </c>
      <c r="Y25" s="84" t="s">
        <v>108</v>
      </c>
      <c r="Z25" s="84" t="s">
        <v>108</v>
      </c>
      <c r="AA25" s="84" t="s">
        <v>108</v>
      </c>
      <c r="AB25" s="84" t="s">
        <v>108</v>
      </c>
      <c r="AC25" s="84" t="s">
        <v>108</v>
      </c>
      <c r="AD25" s="84" t="s">
        <v>108</v>
      </c>
      <c r="AE25" s="84" t="s">
        <v>108</v>
      </c>
      <c r="AF25" s="47">
        <v>178383.2</v>
      </c>
      <c r="AG25" s="47">
        <v>171680.6</v>
      </c>
      <c r="AH25" s="47">
        <v>9942.5</v>
      </c>
      <c r="AI25" s="47">
        <v>9431.1</v>
      </c>
      <c r="AJ25" s="47">
        <v>79526.8</v>
      </c>
      <c r="AK25" s="47">
        <v>79191.5</v>
      </c>
      <c r="AL25" s="47">
        <v>469.8</v>
      </c>
      <c r="AM25" s="47">
        <v>420.6</v>
      </c>
      <c r="AN25" s="47">
        <v>88444.1</v>
      </c>
      <c r="AO25" s="47">
        <v>82637.399999999994</v>
      </c>
      <c r="AP25" s="47">
        <f>AP26</f>
        <v>290955.2</v>
      </c>
      <c r="AQ25" s="47">
        <v>35140.400000000001</v>
      </c>
      <c r="AR25" s="47">
        <v>137756.5</v>
      </c>
      <c r="AS25" s="47">
        <v>1030</v>
      </c>
      <c r="AT25" s="47">
        <v>104801.9</v>
      </c>
      <c r="AU25" s="47">
        <f t="shared" ref="AU25:BE25" si="4">AU26</f>
        <v>426732.89999999991</v>
      </c>
      <c r="AV25" s="47">
        <f t="shared" si="4"/>
        <v>290955.2</v>
      </c>
      <c r="AW25" s="47">
        <f t="shared" si="4"/>
        <v>290955.2</v>
      </c>
      <c r="AX25" s="47">
        <f t="shared" si="4"/>
        <v>290955.2</v>
      </c>
      <c r="AY25" s="47">
        <f t="shared" si="4"/>
        <v>290955.2</v>
      </c>
      <c r="AZ25" s="47">
        <f t="shared" si="4"/>
        <v>200233.10000000003</v>
      </c>
      <c r="BA25" s="47">
        <f t="shared" si="4"/>
        <v>290955.2</v>
      </c>
      <c r="BB25" s="47">
        <f t="shared" si="4"/>
        <v>290955.2</v>
      </c>
      <c r="BC25" s="47">
        <f t="shared" si="4"/>
        <v>290955.2</v>
      </c>
      <c r="BD25" s="47">
        <f t="shared" si="4"/>
        <v>290955.2</v>
      </c>
      <c r="BE25" s="47">
        <f t="shared" si="4"/>
        <v>198881.40000000005</v>
      </c>
      <c r="BF25" s="47">
        <v>5929.3</v>
      </c>
      <c r="BG25" s="47">
        <v>69928.399999999994</v>
      </c>
      <c r="BH25" s="47" t="s">
        <v>102</v>
      </c>
      <c r="BI25" s="47">
        <v>98502</v>
      </c>
      <c r="BJ25" s="47">
        <v>172184.1</v>
      </c>
      <c r="BK25" s="47">
        <v>166106.9</v>
      </c>
      <c r="BL25" s="47">
        <v>7362.4</v>
      </c>
      <c r="BM25" s="47">
        <v>7362.4</v>
      </c>
      <c r="BN25" s="47">
        <v>79071.3</v>
      </c>
      <c r="BO25" s="47">
        <v>78741.2</v>
      </c>
      <c r="BP25" s="47" t="s">
        <v>102</v>
      </c>
      <c r="BQ25" s="47" t="s">
        <v>102</v>
      </c>
      <c r="BR25" s="47">
        <v>85750.399999999994</v>
      </c>
      <c r="BS25" s="47">
        <v>80003.3</v>
      </c>
      <c r="BT25" s="47">
        <f>BT26</f>
        <v>247336.69999999995</v>
      </c>
      <c r="BU25" s="47">
        <v>35140.400000000001</v>
      </c>
      <c r="BV25" s="47">
        <v>137756.5</v>
      </c>
      <c r="BW25" s="47">
        <v>1030</v>
      </c>
      <c r="BX25" s="47">
        <v>104801.9</v>
      </c>
      <c r="BY25" s="47">
        <f t="shared" ref="BY25" si="5">BY26</f>
        <v>423161.49999999988</v>
      </c>
      <c r="BZ25" s="47">
        <f t="shared" ref="BZ25" si="6">BZ26</f>
        <v>290955.2</v>
      </c>
      <c r="CA25" s="47">
        <f t="shared" ref="CA25" si="7">CA26</f>
        <v>290955.2</v>
      </c>
      <c r="CB25" s="47">
        <f t="shared" ref="CB25" si="8">CB26</f>
        <v>290955.2</v>
      </c>
      <c r="CC25" s="47">
        <f t="shared" ref="CC25" si="9">CC26</f>
        <v>290955.2</v>
      </c>
      <c r="CD25" s="140">
        <f t="shared" ref="CD25" si="10">CD26</f>
        <v>197092.40000000005</v>
      </c>
      <c r="CE25" s="140">
        <f t="shared" ref="CE25" si="11">CE26</f>
        <v>290955.2</v>
      </c>
      <c r="CF25" s="140">
        <f t="shared" ref="CF25" si="12">CF26</f>
        <v>290955.2</v>
      </c>
      <c r="CG25" s="140">
        <f t="shared" ref="CG25" si="13">CG26</f>
        <v>290955.2</v>
      </c>
      <c r="CH25" s="140">
        <f t="shared" ref="CH25" si="14">CH26</f>
        <v>290955.2</v>
      </c>
      <c r="CI25" s="140">
        <f t="shared" ref="CI25" si="15">CI26</f>
        <v>195976.90000000002</v>
      </c>
      <c r="CJ25" s="47">
        <v>5929.3</v>
      </c>
      <c r="CK25" s="47">
        <v>69928.399999999994</v>
      </c>
      <c r="CL25" s="47" t="s">
        <v>102</v>
      </c>
      <c r="CM25" s="47">
        <v>96796.5</v>
      </c>
      <c r="CN25" s="47">
        <f t="shared" ref="CN25:CN87" si="16">AG25</f>
        <v>171680.6</v>
      </c>
      <c r="CO25" s="47">
        <v>16347.9</v>
      </c>
      <c r="CP25" s="47">
        <v>211174.7</v>
      </c>
      <c r="CQ25" s="47">
        <v>420.6</v>
      </c>
      <c r="CR25" s="47">
        <v>161147.20000000001</v>
      </c>
      <c r="CS25" s="71">
        <f t="shared" ref="CS25:CS87" si="17">AP25</f>
        <v>290955.2</v>
      </c>
      <c r="CT25" s="47">
        <v>41923.300000000003</v>
      </c>
      <c r="CU25" s="47">
        <v>271178.09999999998</v>
      </c>
      <c r="CV25" s="47">
        <v>1030</v>
      </c>
      <c r="CW25" s="47">
        <v>184702.5</v>
      </c>
      <c r="CX25" s="47">
        <f t="shared" ref="CX25:CX87" si="18">AU25</f>
        <v>426732.89999999991</v>
      </c>
      <c r="CY25" s="47">
        <v>10735.6</v>
      </c>
      <c r="CZ25" s="85">
        <v>399247.8</v>
      </c>
      <c r="DA25" s="48" t="s">
        <v>102</v>
      </c>
      <c r="DB25" s="47">
        <v>175098.1</v>
      </c>
      <c r="DC25" s="47">
        <f t="shared" ref="DC25:DC87" si="19">BK25</f>
        <v>166106.9</v>
      </c>
      <c r="DD25" s="47">
        <v>14279.2</v>
      </c>
      <c r="DE25" s="47">
        <v>208051</v>
      </c>
      <c r="DF25" s="47" t="s">
        <v>102</v>
      </c>
      <c r="DG25" s="47">
        <v>156894.5</v>
      </c>
      <c r="DH25" s="71">
        <f t="shared" ref="DH25:DH87" si="20">BT25</f>
        <v>247336.69999999995</v>
      </c>
      <c r="DI25" s="47">
        <v>12712.2</v>
      </c>
      <c r="DJ25" s="47">
        <v>262759.3</v>
      </c>
      <c r="DK25" s="47">
        <v>1030</v>
      </c>
      <c r="DL25" s="47">
        <v>182616.7</v>
      </c>
      <c r="DM25" s="47">
        <f t="shared" ref="DM25:DM87" si="21">BY25</f>
        <v>423161.49999999988</v>
      </c>
      <c r="DN25" s="47">
        <v>5929.3</v>
      </c>
      <c r="DO25" s="47">
        <v>270601.5</v>
      </c>
      <c r="DP25" s="47" t="s">
        <v>102</v>
      </c>
      <c r="DQ25" s="47">
        <v>97522</v>
      </c>
      <c r="DR25" s="49" t="s">
        <v>103</v>
      </c>
      <c r="DS25" s="24"/>
    </row>
    <row r="26" spans="1:123" ht="63.75" x14ac:dyDescent="0.25">
      <c r="A26" s="46" t="s">
        <v>111</v>
      </c>
      <c r="B26" s="83" t="s">
        <v>112</v>
      </c>
      <c r="C26" s="84" t="s">
        <v>108</v>
      </c>
      <c r="D26" s="84" t="s">
        <v>108</v>
      </c>
      <c r="E26" s="84" t="s">
        <v>108</v>
      </c>
      <c r="F26" s="84" t="s">
        <v>108</v>
      </c>
      <c r="G26" s="84" t="s">
        <v>108</v>
      </c>
      <c r="H26" s="84" t="s">
        <v>108</v>
      </c>
      <c r="I26" s="84" t="s">
        <v>108</v>
      </c>
      <c r="J26" s="84" t="s">
        <v>108</v>
      </c>
      <c r="K26" s="84" t="s">
        <v>108</v>
      </c>
      <c r="L26" s="84" t="s">
        <v>108</v>
      </c>
      <c r="M26" s="84" t="s">
        <v>108</v>
      </c>
      <c r="N26" s="84" t="s">
        <v>108</v>
      </c>
      <c r="O26" s="84" t="s">
        <v>108</v>
      </c>
      <c r="P26" s="84" t="s">
        <v>108</v>
      </c>
      <c r="Q26" s="84" t="s">
        <v>108</v>
      </c>
      <c r="R26" s="84" t="s">
        <v>108</v>
      </c>
      <c r="S26" s="84" t="s">
        <v>108</v>
      </c>
      <c r="T26" s="84" t="s">
        <v>108</v>
      </c>
      <c r="U26" s="84" t="s">
        <v>108</v>
      </c>
      <c r="V26" s="84" t="s">
        <v>108</v>
      </c>
      <c r="W26" s="84" t="s">
        <v>108</v>
      </c>
      <c r="X26" s="84" t="s">
        <v>108</v>
      </c>
      <c r="Y26" s="84" t="s">
        <v>108</v>
      </c>
      <c r="Z26" s="84" t="s">
        <v>108</v>
      </c>
      <c r="AA26" s="84" t="s">
        <v>108</v>
      </c>
      <c r="AB26" s="84" t="s">
        <v>108</v>
      </c>
      <c r="AC26" s="84" t="s">
        <v>108</v>
      </c>
      <c r="AD26" s="84" t="s">
        <v>108</v>
      </c>
      <c r="AE26" s="84" t="s">
        <v>108</v>
      </c>
      <c r="AF26" s="47">
        <v>178383.2</v>
      </c>
      <c r="AG26" s="47">
        <v>171680.6</v>
      </c>
      <c r="AH26" s="47">
        <v>9942.5</v>
      </c>
      <c r="AI26" s="47">
        <v>9431.1</v>
      </c>
      <c r="AJ26" s="47">
        <v>79526.8</v>
      </c>
      <c r="AK26" s="47">
        <v>79191.5</v>
      </c>
      <c r="AL26" s="47">
        <v>469.8</v>
      </c>
      <c r="AM26" s="47">
        <v>420.6</v>
      </c>
      <c r="AN26" s="47">
        <v>88444.1</v>
      </c>
      <c r="AO26" s="47">
        <v>82637.399999999994</v>
      </c>
      <c r="AP26" s="47">
        <f>AP27+AP28+AP30+AP31+AP32+AP33+AP34+AP35+AP36+AP37+AP38+AP39+AP41+AP42+AP43+AP44+AP45+AP46+AP47</f>
        <v>290955.2</v>
      </c>
      <c r="AQ26" s="47">
        <v>35140.400000000001</v>
      </c>
      <c r="AR26" s="47">
        <v>137756.5</v>
      </c>
      <c r="AS26" s="47">
        <v>1030</v>
      </c>
      <c r="AT26" s="47">
        <v>104801.9</v>
      </c>
      <c r="AU26" s="47">
        <f t="shared" ref="AU26:BE26" si="22">AU27+AU28+AU30+AU31+AU32+AU33+AU34+AU35+AU36+AU37+AU38+AU39+AU41+AU42+AU43+AU44+AU45+AU46+AU47</f>
        <v>426732.89999999991</v>
      </c>
      <c r="AV26" s="47">
        <f t="shared" si="22"/>
        <v>290955.2</v>
      </c>
      <c r="AW26" s="47">
        <f t="shared" si="22"/>
        <v>290955.2</v>
      </c>
      <c r="AX26" s="47">
        <f t="shared" si="22"/>
        <v>290955.2</v>
      </c>
      <c r="AY26" s="47">
        <f t="shared" si="22"/>
        <v>290955.2</v>
      </c>
      <c r="AZ26" s="47">
        <f t="shared" si="22"/>
        <v>200233.10000000003</v>
      </c>
      <c r="BA26" s="47">
        <f t="shared" si="22"/>
        <v>290955.2</v>
      </c>
      <c r="BB26" s="47">
        <f t="shared" si="22"/>
        <v>290955.2</v>
      </c>
      <c r="BC26" s="47">
        <f t="shared" si="22"/>
        <v>290955.2</v>
      </c>
      <c r="BD26" s="47">
        <f t="shared" si="22"/>
        <v>290955.2</v>
      </c>
      <c r="BE26" s="47">
        <f t="shared" si="22"/>
        <v>198881.40000000005</v>
      </c>
      <c r="BF26" s="47">
        <v>5929.3</v>
      </c>
      <c r="BG26" s="47">
        <v>69928.399999999994</v>
      </c>
      <c r="BH26" s="47" t="s">
        <v>102</v>
      </c>
      <c r="BI26" s="47">
        <v>98502</v>
      </c>
      <c r="BJ26" s="47">
        <v>172184.1</v>
      </c>
      <c r="BK26" s="47">
        <v>166106.9</v>
      </c>
      <c r="BL26" s="47">
        <v>7362.4</v>
      </c>
      <c r="BM26" s="47">
        <v>7362.4</v>
      </c>
      <c r="BN26" s="47">
        <v>79071.3</v>
      </c>
      <c r="BO26" s="47">
        <v>78741.2</v>
      </c>
      <c r="BP26" s="47" t="s">
        <v>102</v>
      </c>
      <c r="BQ26" s="47" t="s">
        <v>102</v>
      </c>
      <c r="BR26" s="47">
        <v>85750.399999999994</v>
      </c>
      <c r="BS26" s="47">
        <v>80003.3</v>
      </c>
      <c r="BT26" s="47">
        <f>BT27+BT28+BT30+BT31+BT32+BT33+BT34+BT35+BT36+BT37+BT38+BT39+BT41+BT42+BT43+BT44+BT45+BT46+BT47</f>
        <v>247336.69999999995</v>
      </c>
      <c r="BU26" s="47">
        <v>35140.400000000001</v>
      </c>
      <c r="BV26" s="47">
        <v>137756.5</v>
      </c>
      <c r="BW26" s="47">
        <v>1030</v>
      </c>
      <c r="BX26" s="47">
        <v>104801.9</v>
      </c>
      <c r="BY26" s="47">
        <f t="shared" ref="BY26" si="23">BY27+BY28+BY30+BY31+BY32+BY33+BY34+BY35+BY36+BY37+BY38+BY39+BY41+BY42+BY43+BY44+BY45+BY46+BY47</f>
        <v>423161.49999999988</v>
      </c>
      <c r="BZ26" s="47">
        <f t="shared" ref="BZ26" si="24">BZ27+BZ28+BZ30+BZ31+BZ32+BZ33+BZ34+BZ35+BZ36+BZ37+BZ38+BZ39+BZ41+BZ42+BZ43+BZ44+BZ45+BZ46+BZ47</f>
        <v>290955.2</v>
      </c>
      <c r="CA26" s="47">
        <f t="shared" ref="CA26" si="25">CA27+CA28+CA30+CA31+CA32+CA33+CA34+CA35+CA36+CA37+CA38+CA39+CA41+CA42+CA43+CA44+CA45+CA46+CA47</f>
        <v>290955.2</v>
      </c>
      <c r="CB26" s="47">
        <f t="shared" ref="CB26" si="26">CB27+CB28+CB30+CB31+CB32+CB33+CB34+CB35+CB36+CB37+CB38+CB39+CB41+CB42+CB43+CB44+CB45+CB46+CB47</f>
        <v>290955.2</v>
      </c>
      <c r="CC26" s="47">
        <f t="shared" ref="CC26" si="27">CC27+CC28+CC30+CC31+CC32+CC33+CC34+CC35+CC36+CC37+CC38+CC39+CC41+CC42+CC43+CC44+CC45+CC46+CC47</f>
        <v>290955.2</v>
      </c>
      <c r="CD26" s="140">
        <f t="shared" ref="CD26" si="28">CD27+CD28+CD30+CD31+CD32+CD33+CD34+CD35+CD36+CD37+CD38+CD39+CD41+CD42+CD43+CD44+CD45+CD46+CD47</f>
        <v>197092.40000000005</v>
      </c>
      <c r="CE26" s="140">
        <f t="shared" ref="CE26" si="29">CE27+CE28+CE30+CE31+CE32+CE33+CE34+CE35+CE36+CE37+CE38+CE39+CE41+CE42+CE43+CE44+CE45+CE46+CE47</f>
        <v>290955.2</v>
      </c>
      <c r="CF26" s="140">
        <f t="shared" ref="CF26" si="30">CF27+CF28+CF30+CF31+CF32+CF33+CF34+CF35+CF36+CF37+CF38+CF39+CF41+CF42+CF43+CF44+CF45+CF46+CF47</f>
        <v>290955.2</v>
      </c>
      <c r="CG26" s="140">
        <f t="shared" ref="CG26" si="31">CG27+CG28+CG30+CG31+CG32+CG33+CG34+CG35+CG36+CG37+CG38+CG39+CG41+CG42+CG43+CG44+CG45+CG46+CG47</f>
        <v>290955.2</v>
      </c>
      <c r="CH26" s="140">
        <f t="shared" ref="CH26" si="32">CH27+CH28+CH30+CH31+CH32+CH33+CH34+CH35+CH36+CH37+CH38+CH39+CH41+CH42+CH43+CH44+CH45+CH46+CH47</f>
        <v>290955.2</v>
      </c>
      <c r="CI26" s="140">
        <f t="shared" ref="CI26" si="33">CI27+CI28+CI30+CI31+CI32+CI33+CI34+CI35+CI36+CI37+CI38+CI39+CI41+CI42+CI43+CI44+CI45+CI46+CI47</f>
        <v>195976.90000000002</v>
      </c>
      <c r="CJ26" s="47">
        <v>5929.3</v>
      </c>
      <c r="CK26" s="47">
        <v>69928.399999999994</v>
      </c>
      <c r="CL26" s="47" t="s">
        <v>102</v>
      </c>
      <c r="CM26" s="47">
        <v>96796.5</v>
      </c>
      <c r="CN26" s="47">
        <f t="shared" si="16"/>
        <v>171680.6</v>
      </c>
      <c r="CO26" s="47">
        <v>16347.9</v>
      </c>
      <c r="CP26" s="47">
        <v>211174.7</v>
      </c>
      <c r="CQ26" s="47">
        <v>420.6</v>
      </c>
      <c r="CR26" s="47">
        <v>161147.20000000001</v>
      </c>
      <c r="CS26" s="71">
        <f t="shared" si="17"/>
        <v>290955.2</v>
      </c>
      <c r="CT26" s="47">
        <v>41923.300000000003</v>
      </c>
      <c r="CU26" s="47">
        <v>271178.09999999998</v>
      </c>
      <c r="CV26" s="47">
        <v>1030</v>
      </c>
      <c r="CW26" s="47">
        <v>184702.5</v>
      </c>
      <c r="CX26" s="47">
        <f t="shared" si="18"/>
        <v>426732.89999999991</v>
      </c>
      <c r="CY26" s="47">
        <v>10735.6</v>
      </c>
      <c r="CZ26" s="85">
        <v>399247.8</v>
      </c>
      <c r="DA26" s="48" t="s">
        <v>102</v>
      </c>
      <c r="DB26" s="47">
        <v>175099.1</v>
      </c>
      <c r="DC26" s="47">
        <f t="shared" si="19"/>
        <v>166106.9</v>
      </c>
      <c r="DD26" s="47">
        <v>14279.2</v>
      </c>
      <c r="DE26" s="47">
        <v>208051</v>
      </c>
      <c r="DF26" s="47" t="s">
        <v>102</v>
      </c>
      <c r="DG26" s="47">
        <v>156895.5</v>
      </c>
      <c r="DH26" s="71">
        <f t="shared" si="20"/>
        <v>247336.69999999995</v>
      </c>
      <c r="DI26" s="47">
        <v>12712.2</v>
      </c>
      <c r="DJ26" s="47">
        <v>262759.3</v>
      </c>
      <c r="DK26" s="47">
        <v>1030</v>
      </c>
      <c r="DL26" s="47">
        <v>182616.7</v>
      </c>
      <c r="DM26" s="47">
        <f t="shared" si="21"/>
        <v>423161.49999999988</v>
      </c>
      <c r="DN26" s="47">
        <v>5929.3</v>
      </c>
      <c r="DO26" s="47">
        <v>270601.5</v>
      </c>
      <c r="DP26" s="47" t="s">
        <v>102</v>
      </c>
      <c r="DQ26" s="47">
        <v>97522</v>
      </c>
      <c r="DR26" s="49" t="s">
        <v>103</v>
      </c>
      <c r="DS26" s="24"/>
    </row>
    <row r="27" spans="1:123" ht="127.5" x14ac:dyDescent="0.25">
      <c r="A27" s="44" t="s">
        <v>113</v>
      </c>
      <c r="B27" s="72" t="s">
        <v>114</v>
      </c>
      <c r="C27" s="73" t="s">
        <v>115</v>
      </c>
      <c r="D27" s="45" t="s">
        <v>116</v>
      </c>
      <c r="E27" s="45" t="s">
        <v>117</v>
      </c>
      <c r="F27" s="45"/>
      <c r="G27" s="45"/>
      <c r="H27" s="45"/>
      <c r="I27" s="45"/>
      <c r="J27" s="45"/>
      <c r="K27" s="45"/>
      <c r="L27" s="45"/>
      <c r="M27" s="45"/>
      <c r="N27" s="45"/>
      <c r="O27" s="45"/>
      <c r="P27" s="45"/>
      <c r="Q27" s="45"/>
      <c r="R27" s="45"/>
      <c r="S27" s="45"/>
      <c r="T27" s="45"/>
      <c r="U27" s="45"/>
      <c r="V27" s="45"/>
      <c r="W27" s="45" t="s">
        <v>118</v>
      </c>
      <c r="X27" s="45" t="s">
        <v>119</v>
      </c>
      <c r="Y27" s="45" t="s">
        <v>120</v>
      </c>
      <c r="Z27" s="45"/>
      <c r="AA27" s="45"/>
      <c r="AB27" s="45"/>
      <c r="AC27" s="45" t="s">
        <v>46</v>
      </c>
      <c r="AD27" s="45" t="s">
        <v>121</v>
      </c>
      <c r="AE27" s="45" t="s">
        <v>122</v>
      </c>
      <c r="AF27" s="71">
        <v>368.7</v>
      </c>
      <c r="AG27" s="71">
        <v>331.4</v>
      </c>
      <c r="AH27" s="71" t="s">
        <v>102</v>
      </c>
      <c r="AI27" s="71" t="s">
        <v>102</v>
      </c>
      <c r="AJ27" s="71" t="s">
        <v>102</v>
      </c>
      <c r="AK27" s="71" t="s">
        <v>102</v>
      </c>
      <c r="AL27" s="71" t="s">
        <v>102</v>
      </c>
      <c r="AM27" s="71" t="s">
        <v>102</v>
      </c>
      <c r="AN27" s="71">
        <v>368.7</v>
      </c>
      <c r="AO27" s="71">
        <v>331.4</v>
      </c>
      <c r="AP27" s="71">
        <v>3412.8</v>
      </c>
      <c r="AQ27" s="71" t="s">
        <v>102</v>
      </c>
      <c r="AR27" s="71" t="s">
        <v>102</v>
      </c>
      <c r="AS27" s="71" t="s">
        <v>102</v>
      </c>
      <c r="AT27" s="71">
        <v>1332.1</v>
      </c>
      <c r="AU27" s="71">
        <v>483</v>
      </c>
      <c r="AV27" s="71">
        <v>3412.8</v>
      </c>
      <c r="AW27" s="71">
        <v>3412.8</v>
      </c>
      <c r="AX27" s="71">
        <v>3412.8</v>
      </c>
      <c r="AY27" s="71">
        <v>3412.8</v>
      </c>
      <c r="AZ27" s="71">
        <v>483</v>
      </c>
      <c r="BA27" s="71">
        <v>3412.8</v>
      </c>
      <c r="BB27" s="71">
        <v>3412.8</v>
      </c>
      <c r="BC27" s="71">
        <v>3412.8</v>
      </c>
      <c r="BD27" s="71">
        <v>3412.8</v>
      </c>
      <c r="BE27" s="71">
        <v>483</v>
      </c>
      <c r="BF27" s="71" t="s">
        <v>102</v>
      </c>
      <c r="BG27" s="71" t="s">
        <v>102</v>
      </c>
      <c r="BH27" s="71" t="s">
        <v>102</v>
      </c>
      <c r="BI27" s="71">
        <v>570</v>
      </c>
      <c r="BJ27" s="71">
        <v>368.7</v>
      </c>
      <c r="BK27" s="71">
        <v>331.4</v>
      </c>
      <c r="BL27" s="71" t="s">
        <v>102</v>
      </c>
      <c r="BM27" s="71" t="s">
        <v>102</v>
      </c>
      <c r="BN27" s="71" t="s">
        <v>102</v>
      </c>
      <c r="BO27" s="71" t="s">
        <v>102</v>
      </c>
      <c r="BP27" s="71" t="s">
        <v>102</v>
      </c>
      <c r="BQ27" s="71" t="s">
        <v>102</v>
      </c>
      <c r="BR27" s="71">
        <v>368.7</v>
      </c>
      <c r="BS27" s="71">
        <v>331.4</v>
      </c>
      <c r="BT27" s="71">
        <v>1212.8</v>
      </c>
      <c r="BU27" s="71" t="s">
        <v>102</v>
      </c>
      <c r="BV27" s="71" t="s">
        <v>102</v>
      </c>
      <c r="BW27" s="71" t="s">
        <v>102</v>
      </c>
      <c r="BX27" s="71">
        <v>1332.1</v>
      </c>
      <c r="BY27" s="71">
        <v>483</v>
      </c>
      <c r="BZ27" s="71">
        <v>3412.8</v>
      </c>
      <c r="CA27" s="71">
        <v>3412.8</v>
      </c>
      <c r="CB27" s="71">
        <v>3412.8</v>
      </c>
      <c r="CC27" s="71">
        <v>3412.8</v>
      </c>
      <c r="CD27" s="141">
        <v>483</v>
      </c>
      <c r="CE27" s="141">
        <v>3412.8</v>
      </c>
      <c r="CF27" s="141">
        <v>3412.8</v>
      </c>
      <c r="CG27" s="141">
        <v>3412.8</v>
      </c>
      <c r="CH27" s="141">
        <v>3412.8</v>
      </c>
      <c r="CI27" s="141">
        <v>483</v>
      </c>
      <c r="CJ27" s="71" t="s">
        <v>102</v>
      </c>
      <c r="CK27" s="71" t="s">
        <v>102</v>
      </c>
      <c r="CL27" s="71" t="s">
        <v>102</v>
      </c>
      <c r="CM27" s="71">
        <v>570</v>
      </c>
      <c r="CN27" s="47">
        <f t="shared" si="16"/>
        <v>331.4</v>
      </c>
      <c r="CO27" s="47">
        <v>16347.9</v>
      </c>
      <c r="CP27" s="47">
        <v>211174.7</v>
      </c>
      <c r="CQ27" s="47">
        <v>420.6</v>
      </c>
      <c r="CR27" s="47">
        <v>161147.20000000001</v>
      </c>
      <c r="CS27" s="71">
        <f t="shared" si="17"/>
        <v>3412.8</v>
      </c>
      <c r="CT27" s="47">
        <v>41923.300000000003</v>
      </c>
      <c r="CU27" s="47">
        <v>271178.09999999998</v>
      </c>
      <c r="CV27" s="47">
        <v>1030</v>
      </c>
      <c r="CW27" s="47">
        <v>184702.5</v>
      </c>
      <c r="CX27" s="47">
        <f t="shared" si="18"/>
        <v>483</v>
      </c>
      <c r="CY27" s="47">
        <v>10735.6</v>
      </c>
      <c r="CZ27" s="85">
        <v>399247.8</v>
      </c>
      <c r="DA27" s="48" t="s">
        <v>102</v>
      </c>
      <c r="DB27" s="47">
        <v>175100.1</v>
      </c>
      <c r="DC27" s="47">
        <f t="shared" si="19"/>
        <v>331.4</v>
      </c>
      <c r="DD27" s="47">
        <v>14279.2</v>
      </c>
      <c r="DE27" s="47">
        <v>208051</v>
      </c>
      <c r="DF27" s="47" t="s">
        <v>102</v>
      </c>
      <c r="DG27" s="47">
        <v>156896.5</v>
      </c>
      <c r="DH27" s="71">
        <f t="shared" si="20"/>
        <v>1212.8</v>
      </c>
      <c r="DI27" s="47">
        <v>12712.2</v>
      </c>
      <c r="DJ27" s="47">
        <v>262759.3</v>
      </c>
      <c r="DK27" s="47">
        <v>1030</v>
      </c>
      <c r="DL27" s="47">
        <v>182616.7</v>
      </c>
      <c r="DM27" s="47">
        <f t="shared" si="21"/>
        <v>483</v>
      </c>
      <c r="DN27" s="71" t="s">
        <v>102</v>
      </c>
      <c r="DO27" s="71" t="s">
        <v>102</v>
      </c>
      <c r="DP27" s="71" t="s">
        <v>102</v>
      </c>
      <c r="DQ27" s="71">
        <v>480</v>
      </c>
      <c r="DR27" s="75" t="s">
        <v>123</v>
      </c>
      <c r="DS27" s="24"/>
    </row>
    <row r="28" spans="1:123" ht="127.5" x14ac:dyDescent="0.25">
      <c r="A28" s="44" t="s">
        <v>124</v>
      </c>
      <c r="B28" s="72" t="s">
        <v>125</v>
      </c>
      <c r="C28" s="73" t="s">
        <v>115</v>
      </c>
      <c r="D28" s="45" t="s">
        <v>126</v>
      </c>
      <c r="E28" s="45" t="s">
        <v>117</v>
      </c>
      <c r="F28" s="45"/>
      <c r="G28" s="45"/>
      <c r="H28" s="45"/>
      <c r="I28" s="45"/>
      <c r="J28" s="45"/>
      <c r="K28" s="45"/>
      <c r="L28" s="45"/>
      <c r="M28" s="45"/>
      <c r="N28" s="45"/>
      <c r="O28" s="45"/>
      <c r="P28" s="45"/>
      <c r="Q28" s="45"/>
      <c r="R28" s="45"/>
      <c r="S28" s="45"/>
      <c r="T28" s="45"/>
      <c r="U28" s="45"/>
      <c r="V28" s="45"/>
      <c r="W28" s="45" t="s">
        <v>127</v>
      </c>
      <c r="X28" s="45" t="s">
        <v>119</v>
      </c>
      <c r="Y28" s="45" t="s">
        <v>120</v>
      </c>
      <c r="Z28" s="45"/>
      <c r="AA28" s="45"/>
      <c r="AB28" s="45"/>
      <c r="AC28" s="45" t="s">
        <v>128</v>
      </c>
      <c r="AD28" s="45" t="s">
        <v>129</v>
      </c>
      <c r="AE28" s="45" t="s">
        <v>130</v>
      </c>
      <c r="AF28" s="71">
        <v>660.8</v>
      </c>
      <c r="AG28" s="71">
        <v>530.5</v>
      </c>
      <c r="AH28" s="71" t="s">
        <v>102</v>
      </c>
      <c r="AI28" s="71" t="s">
        <v>102</v>
      </c>
      <c r="AJ28" s="71" t="s">
        <v>102</v>
      </c>
      <c r="AK28" s="71" t="s">
        <v>102</v>
      </c>
      <c r="AL28" s="71" t="s">
        <v>102</v>
      </c>
      <c r="AM28" s="71" t="s">
        <v>102</v>
      </c>
      <c r="AN28" s="71">
        <v>660.8</v>
      </c>
      <c r="AO28" s="71">
        <v>530.5</v>
      </c>
      <c r="AP28" s="71">
        <v>2483.9</v>
      </c>
      <c r="AQ28" s="71" t="s">
        <v>102</v>
      </c>
      <c r="AR28" s="71" t="s">
        <v>102</v>
      </c>
      <c r="AS28" s="71" t="s">
        <v>102</v>
      </c>
      <c r="AT28" s="71">
        <v>6988.5</v>
      </c>
      <c r="AU28" s="71">
        <v>8951.9</v>
      </c>
      <c r="AV28" s="71">
        <v>2483.9</v>
      </c>
      <c r="AW28" s="71">
        <v>2483.9</v>
      </c>
      <c r="AX28" s="71">
        <v>2483.9</v>
      </c>
      <c r="AY28" s="71">
        <v>2483.9</v>
      </c>
      <c r="AZ28" s="71">
        <v>1100</v>
      </c>
      <c r="BA28" s="71">
        <v>2483.9</v>
      </c>
      <c r="BB28" s="71">
        <v>2483.9</v>
      </c>
      <c r="BC28" s="71">
        <v>2483.9</v>
      </c>
      <c r="BD28" s="71">
        <v>2483.9</v>
      </c>
      <c r="BE28" s="71">
        <v>700</v>
      </c>
      <c r="BF28" s="71" t="s">
        <v>102</v>
      </c>
      <c r="BG28" s="71" t="s">
        <v>102</v>
      </c>
      <c r="BH28" s="71" t="s">
        <v>102</v>
      </c>
      <c r="BI28" s="71" t="s">
        <v>102</v>
      </c>
      <c r="BJ28" s="71">
        <v>660.8</v>
      </c>
      <c r="BK28" s="71">
        <v>530.5</v>
      </c>
      <c r="BL28" s="71" t="s">
        <v>102</v>
      </c>
      <c r="BM28" s="71" t="s">
        <v>102</v>
      </c>
      <c r="BN28" s="71" t="s">
        <v>102</v>
      </c>
      <c r="BO28" s="71" t="s">
        <v>102</v>
      </c>
      <c r="BP28" s="71" t="s">
        <v>102</v>
      </c>
      <c r="BQ28" s="71" t="s">
        <v>102</v>
      </c>
      <c r="BR28" s="71">
        <v>660.8</v>
      </c>
      <c r="BS28" s="71">
        <v>530.5</v>
      </c>
      <c r="BT28" s="71">
        <v>2340.1</v>
      </c>
      <c r="BU28" s="71" t="s">
        <v>102</v>
      </c>
      <c r="BV28" s="71" t="s">
        <v>102</v>
      </c>
      <c r="BW28" s="71" t="s">
        <v>102</v>
      </c>
      <c r="BX28" s="71">
        <v>6988.5</v>
      </c>
      <c r="BY28" s="71">
        <v>8951.9</v>
      </c>
      <c r="BZ28" s="71">
        <v>2483.9</v>
      </c>
      <c r="CA28" s="71">
        <v>2483.9</v>
      </c>
      <c r="CB28" s="71">
        <v>2483.9</v>
      </c>
      <c r="CC28" s="71">
        <v>2483.9</v>
      </c>
      <c r="CD28" s="141">
        <v>1100</v>
      </c>
      <c r="CE28" s="141">
        <v>2483.9</v>
      </c>
      <c r="CF28" s="141">
        <v>2483.9</v>
      </c>
      <c r="CG28" s="141">
        <v>2483.9</v>
      </c>
      <c r="CH28" s="141">
        <v>2483.9</v>
      </c>
      <c r="CI28" s="141">
        <v>700</v>
      </c>
      <c r="CJ28" s="71" t="s">
        <v>102</v>
      </c>
      <c r="CK28" s="71" t="s">
        <v>102</v>
      </c>
      <c r="CL28" s="71" t="s">
        <v>102</v>
      </c>
      <c r="CM28" s="71" t="s">
        <v>102</v>
      </c>
      <c r="CN28" s="47">
        <f t="shared" si="16"/>
        <v>530.5</v>
      </c>
      <c r="CO28" s="47">
        <v>16347.9</v>
      </c>
      <c r="CP28" s="47">
        <v>211174.7</v>
      </c>
      <c r="CQ28" s="47">
        <v>420.6</v>
      </c>
      <c r="CR28" s="47">
        <v>161147.20000000001</v>
      </c>
      <c r="CS28" s="71">
        <f t="shared" si="17"/>
        <v>2483.9</v>
      </c>
      <c r="CT28" s="47">
        <v>41923.300000000003</v>
      </c>
      <c r="CU28" s="47">
        <v>271178.09999999998</v>
      </c>
      <c r="CV28" s="47">
        <v>1030</v>
      </c>
      <c r="CW28" s="47">
        <v>184702.5</v>
      </c>
      <c r="CX28" s="47">
        <f t="shared" si="18"/>
        <v>8951.9</v>
      </c>
      <c r="CY28" s="47">
        <v>10735.6</v>
      </c>
      <c r="CZ28" s="85">
        <v>399247.8</v>
      </c>
      <c r="DA28" s="48" t="s">
        <v>102</v>
      </c>
      <c r="DB28" s="47">
        <v>175101.1</v>
      </c>
      <c r="DC28" s="47">
        <f t="shared" si="19"/>
        <v>530.5</v>
      </c>
      <c r="DD28" s="47">
        <v>14279.2</v>
      </c>
      <c r="DE28" s="47">
        <v>208051</v>
      </c>
      <c r="DF28" s="47" t="s">
        <v>102</v>
      </c>
      <c r="DG28" s="47">
        <v>156897.5</v>
      </c>
      <c r="DH28" s="71">
        <f t="shared" si="20"/>
        <v>2340.1</v>
      </c>
      <c r="DI28" s="47">
        <v>12712.2</v>
      </c>
      <c r="DJ28" s="47">
        <v>262759.3</v>
      </c>
      <c r="DK28" s="47">
        <v>1030</v>
      </c>
      <c r="DL28" s="47">
        <v>182616.7</v>
      </c>
      <c r="DM28" s="47">
        <f t="shared" si="21"/>
        <v>8951.9</v>
      </c>
      <c r="DN28" s="71" t="s">
        <v>102</v>
      </c>
      <c r="DO28" s="71" t="s">
        <v>102</v>
      </c>
      <c r="DP28" s="71" t="s">
        <v>102</v>
      </c>
      <c r="DQ28" s="71">
        <v>1219.3</v>
      </c>
      <c r="DR28" s="75" t="s">
        <v>131</v>
      </c>
      <c r="DS28" s="24"/>
    </row>
    <row r="29" spans="1:123" ht="127.5" x14ac:dyDescent="0.25">
      <c r="A29" s="97"/>
      <c r="B29" s="98"/>
      <c r="C29" s="31" t="s">
        <v>115</v>
      </c>
      <c r="D29" s="99" t="s">
        <v>116</v>
      </c>
      <c r="E29" s="99" t="s">
        <v>117</v>
      </c>
      <c r="F29" s="99"/>
      <c r="G29" s="99"/>
      <c r="H29" s="99"/>
      <c r="I29" s="99"/>
      <c r="J29" s="99"/>
      <c r="K29" s="99"/>
      <c r="L29" s="99"/>
      <c r="M29" s="99"/>
      <c r="N29" s="99"/>
      <c r="O29" s="99"/>
      <c r="P29" s="99"/>
      <c r="Q29" s="99"/>
      <c r="R29" s="99"/>
      <c r="S29" s="99"/>
      <c r="T29" s="99"/>
      <c r="U29" s="99"/>
      <c r="V29" s="99"/>
      <c r="W29" s="99" t="s">
        <v>118</v>
      </c>
      <c r="X29" s="99" t="s">
        <v>119</v>
      </c>
      <c r="Y29" s="99" t="s">
        <v>120</v>
      </c>
      <c r="Z29" s="99"/>
      <c r="AA29" s="99"/>
      <c r="AB29" s="99"/>
      <c r="AC29" s="100"/>
      <c r="AD29" s="99"/>
      <c r="AE29" s="99"/>
      <c r="AF29" s="69">
        <v>197.6</v>
      </c>
      <c r="AG29" s="69">
        <v>197.5</v>
      </c>
      <c r="AH29" s="69" t="s">
        <v>102</v>
      </c>
      <c r="AI29" s="69" t="s">
        <v>102</v>
      </c>
      <c r="AJ29" s="69">
        <v>7.6</v>
      </c>
      <c r="AK29" s="69">
        <v>7.5</v>
      </c>
      <c r="AL29" s="69" t="s">
        <v>102</v>
      </c>
      <c r="AM29" s="69" t="s">
        <v>102</v>
      </c>
      <c r="AN29" s="69">
        <v>190</v>
      </c>
      <c r="AO29" s="69">
        <v>190</v>
      </c>
      <c r="AP29" s="69"/>
      <c r="AQ29" s="69" t="s">
        <v>102</v>
      </c>
      <c r="AR29" s="69" t="s">
        <v>102</v>
      </c>
      <c r="AS29" s="69" t="s">
        <v>102</v>
      </c>
      <c r="AT29" s="69">
        <v>922</v>
      </c>
      <c r="AU29" s="69"/>
      <c r="AV29" s="69"/>
      <c r="AW29" s="69"/>
      <c r="AX29" s="69"/>
      <c r="AY29" s="69"/>
      <c r="AZ29" s="69"/>
      <c r="BA29" s="69"/>
      <c r="BB29" s="69"/>
      <c r="BC29" s="69"/>
      <c r="BD29" s="69"/>
      <c r="BE29" s="69"/>
      <c r="BF29" s="69" t="s">
        <v>102</v>
      </c>
      <c r="BG29" s="69" t="s">
        <v>102</v>
      </c>
      <c r="BH29" s="69" t="s">
        <v>102</v>
      </c>
      <c r="BI29" s="69" t="s">
        <v>102</v>
      </c>
      <c r="BJ29" s="69">
        <v>197.6</v>
      </c>
      <c r="BK29" s="69">
        <v>197.5</v>
      </c>
      <c r="BL29" s="69" t="s">
        <v>102</v>
      </c>
      <c r="BM29" s="69" t="s">
        <v>102</v>
      </c>
      <c r="BN29" s="69">
        <v>7.6</v>
      </c>
      <c r="BO29" s="69">
        <v>7.5</v>
      </c>
      <c r="BP29" s="69" t="s">
        <v>102</v>
      </c>
      <c r="BQ29" s="69" t="s">
        <v>102</v>
      </c>
      <c r="BR29" s="69">
        <v>190</v>
      </c>
      <c r="BS29" s="69">
        <v>190</v>
      </c>
      <c r="BT29" s="69"/>
      <c r="BU29" s="69" t="s">
        <v>102</v>
      </c>
      <c r="BV29" s="69" t="s">
        <v>102</v>
      </c>
      <c r="BW29" s="69" t="s">
        <v>102</v>
      </c>
      <c r="BX29" s="69">
        <v>922</v>
      </c>
      <c r="BY29" s="69"/>
      <c r="BZ29" s="69"/>
      <c r="CA29" s="69"/>
      <c r="CB29" s="69"/>
      <c r="CC29" s="69"/>
      <c r="CD29" s="158"/>
      <c r="CE29" s="158"/>
      <c r="CF29" s="158"/>
      <c r="CG29" s="158"/>
      <c r="CH29" s="158"/>
      <c r="CI29" s="158"/>
      <c r="CJ29" s="69" t="s">
        <v>102</v>
      </c>
      <c r="CK29" s="69" t="s">
        <v>102</v>
      </c>
      <c r="CL29" s="69" t="s">
        <v>102</v>
      </c>
      <c r="CM29" s="69" t="s">
        <v>102</v>
      </c>
      <c r="CN29" s="47">
        <f t="shared" si="16"/>
        <v>197.5</v>
      </c>
      <c r="CO29" s="47">
        <v>16347.9</v>
      </c>
      <c r="CP29" s="47">
        <v>211174.7</v>
      </c>
      <c r="CQ29" s="47">
        <v>420.6</v>
      </c>
      <c r="CR29" s="47">
        <v>161147.20000000001</v>
      </c>
      <c r="CS29" s="71">
        <f t="shared" si="17"/>
        <v>0</v>
      </c>
      <c r="CT29" s="47">
        <v>41923.300000000003</v>
      </c>
      <c r="CU29" s="47">
        <v>271178.09999999998</v>
      </c>
      <c r="CV29" s="47">
        <v>1030</v>
      </c>
      <c r="CW29" s="47">
        <v>184702.5</v>
      </c>
      <c r="CX29" s="47">
        <f t="shared" si="18"/>
        <v>0</v>
      </c>
      <c r="CY29" s="47">
        <v>10735.6</v>
      </c>
      <c r="CZ29" s="85">
        <v>399247.8</v>
      </c>
      <c r="DA29" s="48" t="s">
        <v>102</v>
      </c>
      <c r="DB29" s="47">
        <v>175102.1</v>
      </c>
      <c r="DC29" s="47">
        <f t="shared" si="19"/>
        <v>197.5</v>
      </c>
      <c r="DD29" s="47">
        <v>14279.2</v>
      </c>
      <c r="DE29" s="47">
        <v>208051</v>
      </c>
      <c r="DF29" s="47" t="s">
        <v>102</v>
      </c>
      <c r="DG29" s="47">
        <v>156898.5</v>
      </c>
      <c r="DH29" s="71">
        <f t="shared" si="20"/>
        <v>0</v>
      </c>
      <c r="DI29" s="47">
        <v>12712.2</v>
      </c>
      <c r="DJ29" s="47">
        <v>262759.3</v>
      </c>
      <c r="DK29" s="47">
        <v>1030</v>
      </c>
      <c r="DL29" s="47">
        <v>182616.7</v>
      </c>
      <c r="DM29" s="47">
        <f t="shared" si="21"/>
        <v>0</v>
      </c>
      <c r="DN29" s="69" t="s">
        <v>102</v>
      </c>
      <c r="DO29" s="69" t="s">
        <v>102</v>
      </c>
      <c r="DP29" s="69" t="s">
        <v>102</v>
      </c>
      <c r="DQ29" s="69" t="s">
        <v>102</v>
      </c>
      <c r="DR29" s="93" t="s">
        <v>131</v>
      </c>
      <c r="DS29" s="24"/>
    </row>
    <row r="30" spans="1:123" ht="165.75" x14ac:dyDescent="0.25">
      <c r="A30" s="44" t="s">
        <v>132</v>
      </c>
      <c r="B30" s="72" t="s">
        <v>133</v>
      </c>
      <c r="C30" s="73" t="s">
        <v>115</v>
      </c>
      <c r="D30" s="45" t="s">
        <v>116</v>
      </c>
      <c r="E30" s="45" t="s">
        <v>117</v>
      </c>
      <c r="F30" s="45"/>
      <c r="G30" s="45"/>
      <c r="H30" s="45"/>
      <c r="I30" s="45"/>
      <c r="J30" s="45"/>
      <c r="K30" s="45"/>
      <c r="L30" s="45"/>
      <c r="M30" s="45"/>
      <c r="N30" s="45"/>
      <c r="O30" s="45"/>
      <c r="P30" s="45"/>
      <c r="Q30" s="45"/>
      <c r="R30" s="45"/>
      <c r="S30" s="45"/>
      <c r="T30" s="45"/>
      <c r="U30" s="45"/>
      <c r="V30" s="45"/>
      <c r="W30" s="45" t="s">
        <v>118</v>
      </c>
      <c r="X30" s="45" t="s">
        <v>119</v>
      </c>
      <c r="Y30" s="45" t="s">
        <v>120</v>
      </c>
      <c r="Z30" s="45"/>
      <c r="AA30" s="45"/>
      <c r="AB30" s="45"/>
      <c r="AC30" s="45" t="s">
        <v>134</v>
      </c>
      <c r="AD30" s="45" t="s">
        <v>135</v>
      </c>
      <c r="AE30" s="45" t="s">
        <v>136</v>
      </c>
      <c r="AF30" s="71">
        <v>21004.6</v>
      </c>
      <c r="AG30" s="71">
        <v>20046.8</v>
      </c>
      <c r="AH30" s="71" t="s">
        <v>102</v>
      </c>
      <c r="AI30" s="71" t="s">
        <v>102</v>
      </c>
      <c r="AJ30" s="71">
        <v>16458.099999999999</v>
      </c>
      <c r="AK30" s="71">
        <v>16351.5</v>
      </c>
      <c r="AL30" s="71" t="s">
        <v>102</v>
      </c>
      <c r="AM30" s="71" t="s">
        <v>102</v>
      </c>
      <c r="AN30" s="71">
        <v>4546.5</v>
      </c>
      <c r="AO30" s="71">
        <v>3695.3</v>
      </c>
      <c r="AP30" s="71">
        <v>78940.3</v>
      </c>
      <c r="AQ30" s="71" t="s">
        <v>102</v>
      </c>
      <c r="AR30" s="71">
        <v>75140.3</v>
      </c>
      <c r="AS30" s="71">
        <v>1030</v>
      </c>
      <c r="AT30" s="71">
        <v>4648.1000000000004</v>
      </c>
      <c r="AU30" s="71">
        <v>238005.3</v>
      </c>
      <c r="AV30" s="71">
        <v>78940.3</v>
      </c>
      <c r="AW30" s="71">
        <v>78940.3</v>
      </c>
      <c r="AX30" s="71">
        <v>78940.3</v>
      </c>
      <c r="AY30" s="71">
        <v>78940.3</v>
      </c>
      <c r="AZ30" s="71">
        <v>23187.9</v>
      </c>
      <c r="BA30" s="71">
        <v>78940.3</v>
      </c>
      <c r="BB30" s="71">
        <v>78940.3</v>
      </c>
      <c r="BC30" s="71">
        <v>78940.3</v>
      </c>
      <c r="BD30" s="71">
        <v>78940.3</v>
      </c>
      <c r="BE30" s="71">
        <v>22536.6</v>
      </c>
      <c r="BF30" s="71" t="s">
        <v>102</v>
      </c>
      <c r="BG30" s="71">
        <v>16728</v>
      </c>
      <c r="BH30" s="71" t="s">
        <v>102</v>
      </c>
      <c r="BI30" s="71">
        <v>3842.9</v>
      </c>
      <c r="BJ30" s="71">
        <v>21004.6</v>
      </c>
      <c r="BK30" s="71">
        <v>20046.8</v>
      </c>
      <c r="BL30" s="71" t="s">
        <v>102</v>
      </c>
      <c r="BM30" s="71" t="s">
        <v>102</v>
      </c>
      <c r="BN30" s="71">
        <v>16458.099999999999</v>
      </c>
      <c r="BO30" s="71">
        <v>16351.5</v>
      </c>
      <c r="BP30" s="71" t="s">
        <v>102</v>
      </c>
      <c r="BQ30" s="71" t="s">
        <v>102</v>
      </c>
      <c r="BR30" s="71">
        <v>4546.5</v>
      </c>
      <c r="BS30" s="71">
        <v>3695.3</v>
      </c>
      <c r="BT30" s="71">
        <v>78602.8</v>
      </c>
      <c r="BU30" s="71" t="s">
        <v>102</v>
      </c>
      <c r="BV30" s="71">
        <v>75140.3</v>
      </c>
      <c r="BW30" s="71">
        <v>1030</v>
      </c>
      <c r="BX30" s="71">
        <v>4648.1000000000004</v>
      </c>
      <c r="BY30" s="71">
        <v>238005.3</v>
      </c>
      <c r="BZ30" s="71">
        <v>78940.3</v>
      </c>
      <c r="CA30" s="71">
        <v>78940.3</v>
      </c>
      <c r="CB30" s="71">
        <v>78940.3</v>
      </c>
      <c r="CC30" s="71">
        <v>78940.3</v>
      </c>
      <c r="CD30" s="141">
        <v>23187.9</v>
      </c>
      <c r="CE30" s="141">
        <v>78940.3</v>
      </c>
      <c r="CF30" s="141">
        <v>78940.3</v>
      </c>
      <c r="CG30" s="141">
        <v>78940.3</v>
      </c>
      <c r="CH30" s="141">
        <v>78940.3</v>
      </c>
      <c r="CI30" s="141">
        <v>22536.6</v>
      </c>
      <c r="CJ30" s="71" t="s">
        <v>102</v>
      </c>
      <c r="CK30" s="71">
        <v>16728</v>
      </c>
      <c r="CL30" s="71" t="s">
        <v>102</v>
      </c>
      <c r="CM30" s="71">
        <v>3842.9</v>
      </c>
      <c r="CN30" s="47">
        <f t="shared" si="16"/>
        <v>20046.8</v>
      </c>
      <c r="CO30" s="47">
        <v>16347.9</v>
      </c>
      <c r="CP30" s="47">
        <v>211174.7</v>
      </c>
      <c r="CQ30" s="47">
        <v>420.6</v>
      </c>
      <c r="CR30" s="47">
        <v>161147.20000000001</v>
      </c>
      <c r="CS30" s="71">
        <f t="shared" si="17"/>
        <v>78940.3</v>
      </c>
      <c r="CT30" s="47">
        <v>41923.300000000003</v>
      </c>
      <c r="CU30" s="47">
        <v>271178.09999999998</v>
      </c>
      <c r="CV30" s="47">
        <v>1030</v>
      </c>
      <c r="CW30" s="47">
        <v>184702.5</v>
      </c>
      <c r="CX30" s="47">
        <f t="shared" si="18"/>
        <v>238005.3</v>
      </c>
      <c r="CY30" s="47">
        <v>10735.6</v>
      </c>
      <c r="CZ30" s="85">
        <v>399247.8</v>
      </c>
      <c r="DA30" s="48" t="s">
        <v>102</v>
      </c>
      <c r="DB30" s="47">
        <v>175103.1</v>
      </c>
      <c r="DC30" s="47">
        <f t="shared" si="19"/>
        <v>20046.8</v>
      </c>
      <c r="DD30" s="47">
        <v>14279.2</v>
      </c>
      <c r="DE30" s="47">
        <v>208051</v>
      </c>
      <c r="DF30" s="47" t="s">
        <v>102</v>
      </c>
      <c r="DG30" s="47">
        <v>156899.5</v>
      </c>
      <c r="DH30" s="71">
        <f t="shared" si="20"/>
        <v>78602.8</v>
      </c>
      <c r="DI30" s="47">
        <v>12712.2</v>
      </c>
      <c r="DJ30" s="47">
        <v>262759.3</v>
      </c>
      <c r="DK30" s="47">
        <v>1030</v>
      </c>
      <c r="DL30" s="47">
        <v>182616.7</v>
      </c>
      <c r="DM30" s="47">
        <f t="shared" si="21"/>
        <v>238005.3</v>
      </c>
      <c r="DN30" s="71" t="s">
        <v>102</v>
      </c>
      <c r="DO30" s="71">
        <v>215896.1</v>
      </c>
      <c r="DP30" s="71" t="s">
        <v>102</v>
      </c>
      <c r="DQ30" s="71">
        <v>5801.3</v>
      </c>
      <c r="DR30" s="75" t="s">
        <v>123</v>
      </c>
      <c r="DS30" s="24"/>
    </row>
    <row r="31" spans="1:123" ht="127.5" x14ac:dyDescent="0.25">
      <c r="A31" s="44" t="s">
        <v>137</v>
      </c>
      <c r="B31" s="72" t="s">
        <v>138</v>
      </c>
      <c r="C31" s="73" t="s">
        <v>115</v>
      </c>
      <c r="D31" s="45" t="s">
        <v>139</v>
      </c>
      <c r="E31" s="45" t="s">
        <v>117</v>
      </c>
      <c r="F31" s="45"/>
      <c r="G31" s="45"/>
      <c r="H31" s="45"/>
      <c r="I31" s="45"/>
      <c r="J31" s="45"/>
      <c r="K31" s="45"/>
      <c r="L31" s="45"/>
      <c r="M31" s="45"/>
      <c r="N31" s="45"/>
      <c r="O31" s="45"/>
      <c r="P31" s="45"/>
      <c r="Q31" s="45"/>
      <c r="R31" s="45"/>
      <c r="S31" s="45"/>
      <c r="T31" s="45"/>
      <c r="U31" s="45"/>
      <c r="V31" s="45"/>
      <c r="W31" s="45" t="s">
        <v>118</v>
      </c>
      <c r="X31" s="45" t="s">
        <v>119</v>
      </c>
      <c r="Y31" s="45" t="s">
        <v>120</v>
      </c>
      <c r="Z31" s="45"/>
      <c r="AA31" s="45"/>
      <c r="AB31" s="45"/>
      <c r="AC31" s="45" t="s">
        <v>140</v>
      </c>
      <c r="AD31" s="45" t="s">
        <v>135</v>
      </c>
      <c r="AE31" s="45" t="s">
        <v>141</v>
      </c>
      <c r="AF31" s="71">
        <v>710.8</v>
      </c>
      <c r="AG31" s="71">
        <v>640</v>
      </c>
      <c r="AH31" s="71" t="s">
        <v>102</v>
      </c>
      <c r="AI31" s="71" t="s">
        <v>102</v>
      </c>
      <c r="AJ31" s="71" t="s">
        <v>102</v>
      </c>
      <c r="AK31" s="71" t="s">
        <v>102</v>
      </c>
      <c r="AL31" s="71" t="s">
        <v>102</v>
      </c>
      <c r="AM31" s="71" t="s">
        <v>102</v>
      </c>
      <c r="AN31" s="71">
        <v>710.8</v>
      </c>
      <c r="AO31" s="71">
        <v>640</v>
      </c>
      <c r="AP31" s="71">
        <v>2467.3000000000002</v>
      </c>
      <c r="AQ31" s="71" t="s">
        <v>102</v>
      </c>
      <c r="AR31" s="71" t="s">
        <v>102</v>
      </c>
      <c r="AS31" s="71" t="s">
        <v>102</v>
      </c>
      <c r="AT31" s="71">
        <v>789</v>
      </c>
      <c r="AU31" s="71">
        <v>989</v>
      </c>
      <c r="AV31" s="71">
        <v>2467.3000000000002</v>
      </c>
      <c r="AW31" s="71">
        <v>2467.3000000000002</v>
      </c>
      <c r="AX31" s="71">
        <v>2467.3000000000002</v>
      </c>
      <c r="AY31" s="71">
        <v>2467.3000000000002</v>
      </c>
      <c r="AZ31" s="71">
        <v>989</v>
      </c>
      <c r="BA31" s="71">
        <v>2467.3000000000002</v>
      </c>
      <c r="BB31" s="71">
        <v>2467.3000000000002</v>
      </c>
      <c r="BC31" s="71">
        <v>2467.3000000000002</v>
      </c>
      <c r="BD31" s="71">
        <v>2467.3000000000002</v>
      </c>
      <c r="BE31" s="71">
        <v>689</v>
      </c>
      <c r="BF31" s="71" t="s">
        <v>102</v>
      </c>
      <c r="BG31" s="71" t="s">
        <v>102</v>
      </c>
      <c r="BH31" s="71" t="s">
        <v>102</v>
      </c>
      <c r="BI31" s="71">
        <v>689</v>
      </c>
      <c r="BJ31" s="71">
        <v>710.8</v>
      </c>
      <c r="BK31" s="71">
        <v>640</v>
      </c>
      <c r="BL31" s="71" t="s">
        <v>102</v>
      </c>
      <c r="BM31" s="71" t="s">
        <v>102</v>
      </c>
      <c r="BN31" s="71" t="s">
        <v>102</v>
      </c>
      <c r="BO31" s="71" t="s">
        <v>102</v>
      </c>
      <c r="BP31" s="71" t="s">
        <v>102</v>
      </c>
      <c r="BQ31" s="71" t="s">
        <v>102</v>
      </c>
      <c r="BR31" s="71">
        <v>710.8</v>
      </c>
      <c r="BS31" s="71">
        <v>640</v>
      </c>
      <c r="BT31" s="71">
        <v>2467.3000000000002</v>
      </c>
      <c r="BU31" s="71" t="s">
        <v>102</v>
      </c>
      <c r="BV31" s="71" t="s">
        <v>102</v>
      </c>
      <c r="BW31" s="71" t="s">
        <v>102</v>
      </c>
      <c r="BX31" s="71">
        <v>789</v>
      </c>
      <c r="BY31" s="71">
        <v>989</v>
      </c>
      <c r="BZ31" s="71">
        <v>2467.3000000000002</v>
      </c>
      <c r="CA31" s="71">
        <v>2467.3000000000002</v>
      </c>
      <c r="CB31" s="71">
        <v>2467.3000000000002</v>
      </c>
      <c r="CC31" s="71">
        <v>2467.3000000000002</v>
      </c>
      <c r="CD31" s="141">
        <v>989</v>
      </c>
      <c r="CE31" s="141">
        <v>2467.3000000000002</v>
      </c>
      <c r="CF31" s="141">
        <v>2467.3000000000002</v>
      </c>
      <c r="CG31" s="141">
        <v>2467.3000000000002</v>
      </c>
      <c r="CH31" s="141">
        <v>2467.3000000000002</v>
      </c>
      <c r="CI31" s="141">
        <v>689</v>
      </c>
      <c r="CJ31" s="71" t="s">
        <v>102</v>
      </c>
      <c r="CK31" s="71" t="s">
        <v>102</v>
      </c>
      <c r="CL31" s="71" t="s">
        <v>102</v>
      </c>
      <c r="CM31" s="71">
        <v>689</v>
      </c>
      <c r="CN31" s="47">
        <f t="shared" si="16"/>
        <v>640</v>
      </c>
      <c r="CO31" s="47">
        <v>16347.9</v>
      </c>
      <c r="CP31" s="47">
        <v>211174.7</v>
      </c>
      <c r="CQ31" s="47">
        <v>420.6</v>
      </c>
      <c r="CR31" s="47">
        <v>161147.20000000001</v>
      </c>
      <c r="CS31" s="71">
        <f t="shared" si="17"/>
        <v>2467.3000000000002</v>
      </c>
      <c r="CT31" s="47">
        <v>41923.300000000003</v>
      </c>
      <c r="CU31" s="47">
        <v>271178.09999999998</v>
      </c>
      <c r="CV31" s="47">
        <v>1030</v>
      </c>
      <c r="CW31" s="47">
        <v>184702.5</v>
      </c>
      <c r="CX31" s="47">
        <f t="shared" si="18"/>
        <v>989</v>
      </c>
      <c r="CY31" s="47">
        <v>10735.6</v>
      </c>
      <c r="CZ31" s="85">
        <v>399247.8</v>
      </c>
      <c r="DA31" s="48" t="s">
        <v>102</v>
      </c>
      <c r="DB31" s="47">
        <v>175104.1</v>
      </c>
      <c r="DC31" s="47">
        <f t="shared" si="19"/>
        <v>640</v>
      </c>
      <c r="DD31" s="47">
        <v>14279.2</v>
      </c>
      <c r="DE31" s="47">
        <v>208051</v>
      </c>
      <c r="DF31" s="47" t="s">
        <v>102</v>
      </c>
      <c r="DG31" s="47">
        <v>156900.5</v>
      </c>
      <c r="DH31" s="71">
        <f t="shared" si="20"/>
        <v>2467.3000000000002</v>
      </c>
      <c r="DI31" s="47">
        <v>12712.2</v>
      </c>
      <c r="DJ31" s="47">
        <v>262759.3</v>
      </c>
      <c r="DK31" s="47">
        <v>1030</v>
      </c>
      <c r="DL31" s="47">
        <v>182616.7</v>
      </c>
      <c r="DM31" s="47">
        <f t="shared" si="21"/>
        <v>989</v>
      </c>
      <c r="DN31" s="71" t="s">
        <v>102</v>
      </c>
      <c r="DO31" s="71" t="s">
        <v>102</v>
      </c>
      <c r="DP31" s="71" t="s">
        <v>102</v>
      </c>
      <c r="DQ31" s="71">
        <v>489</v>
      </c>
      <c r="DR31" s="75" t="s">
        <v>123</v>
      </c>
      <c r="DS31" s="24"/>
    </row>
    <row r="32" spans="1:123" ht="127.5" x14ac:dyDescent="0.25">
      <c r="A32" s="44" t="s">
        <v>142</v>
      </c>
      <c r="B32" s="72" t="s">
        <v>143</v>
      </c>
      <c r="C32" s="73" t="s">
        <v>115</v>
      </c>
      <c r="D32" s="45" t="s">
        <v>144</v>
      </c>
      <c r="E32" s="45" t="s">
        <v>117</v>
      </c>
      <c r="F32" s="45"/>
      <c r="G32" s="45"/>
      <c r="H32" s="45"/>
      <c r="I32" s="45"/>
      <c r="J32" s="45"/>
      <c r="K32" s="45"/>
      <c r="L32" s="45"/>
      <c r="M32" s="45"/>
      <c r="N32" s="45"/>
      <c r="O32" s="45"/>
      <c r="P32" s="45"/>
      <c r="Q32" s="45"/>
      <c r="R32" s="45"/>
      <c r="S32" s="45"/>
      <c r="T32" s="45"/>
      <c r="U32" s="45"/>
      <c r="V32" s="45"/>
      <c r="W32" s="45" t="s">
        <v>118</v>
      </c>
      <c r="X32" s="45" t="s">
        <v>119</v>
      </c>
      <c r="Y32" s="45" t="s">
        <v>120</v>
      </c>
      <c r="Z32" s="45"/>
      <c r="AA32" s="45"/>
      <c r="AB32" s="45"/>
      <c r="AC32" s="45" t="s">
        <v>145</v>
      </c>
      <c r="AD32" s="45" t="s">
        <v>146</v>
      </c>
      <c r="AE32" s="45" t="s">
        <v>147</v>
      </c>
      <c r="AF32" s="71">
        <v>207</v>
      </c>
      <c r="AG32" s="71">
        <v>5.4</v>
      </c>
      <c r="AH32" s="71" t="s">
        <v>102</v>
      </c>
      <c r="AI32" s="71" t="s">
        <v>102</v>
      </c>
      <c r="AJ32" s="71">
        <v>6</v>
      </c>
      <c r="AK32" s="71">
        <v>5.4</v>
      </c>
      <c r="AL32" s="71" t="s">
        <v>102</v>
      </c>
      <c r="AM32" s="71" t="s">
        <v>102</v>
      </c>
      <c r="AN32" s="71">
        <v>201</v>
      </c>
      <c r="AO32" s="71" t="s">
        <v>102</v>
      </c>
      <c r="AP32" s="71">
        <v>0</v>
      </c>
      <c r="AQ32" s="71" t="s">
        <v>102</v>
      </c>
      <c r="AR32" s="71" t="s">
        <v>102</v>
      </c>
      <c r="AS32" s="71" t="s">
        <v>102</v>
      </c>
      <c r="AT32" s="71">
        <v>824</v>
      </c>
      <c r="AU32" s="91">
        <v>600</v>
      </c>
      <c r="AV32" s="71">
        <v>0</v>
      </c>
      <c r="AW32" s="71">
        <v>0</v>
      </c>
      <c r="AX32" s="71">
        <v>0</v>
      </c>
      <c r="AY32" s="71">
        <v>0</v>
      </c>
      <c r="AZ32" s="71">
        <v>200</v>
      </c>
      <c r="BA32" s="71">
        <v>0</v>
      </c>
      <c r="BB32" s="71">
        <v>0</v>
      </c>
      <c r="BC32" s="71">
        <v>0</v>
      </c>
      <c r="BD32" s="71">
        <v>0</v>
      </c>
      <c r="BE32" s="71">
        <v>200</v>
      </c>
      <c r="BF32" s="71" t="s">
        <v>102</v>
      </c>
      <c r="BG32" s="71" t="s">
        <v>102</v>
      </c>
      <c r="BH32" s="71" t="s">
        <v>102</v>
      </c>
      <c r="BI32" s="71">
        <v>200</v>
      </c>
      <c r="BJ32" s="71">
        <v>207</v>
      </c>
      <c r="BK32" s="71">
        <v>5.4</v>
      </c>
      <c r="BL32" s="71" t="s">
        <v>102</v>
      </c>
      <c r="BM32" s="71" t="s">
        <v>102</v>
      </c>
      <c r="BN32" s="71">
        <v>6</v>
      </c>
      <c r="BO32" s="71">
        <v>5.4</v>
      </c>
      <c r="BP32" s="71" t="s">
        <v>102</v>
      </c>
      <c r="BQ32" s="71" t="s">
        <v>102</v>
      </c>
      <c r="BR32" s="71">
        <v>201</v>
      </c>
      <c r="BS32" s="71" t="s">
        <v>102</v>
      </c>
      <c r="BT32" s="71">
        <v>0</v>
      </c>
      <c r="BU32" s="71" t="s">
        <v>102</v>
      </c>
      <c r="BV32" s="71" t="s">
        <v>102</v>
      </c>
      <c r="BW32" s="71" t="s">
        <v>102</v>
      </c>
      <c r="BX32" s="71">
        <v>824</v>
      </c>
      <c r="BY32" s="71">
        <v>600</v>
      </c>
      <c r="BZ32" s="71">
        <v>0</v>
      </c>
      <c r="CA32" s="71">
        <v>0</v>
      </c>
      <c r="CB32" s="71">
        <v>0</v>
      </c>
      <c r="CC32" s="71">
        <v>0</v>
      </c>
      <c r="CD32" s="141">
        <v>200</v>
      </c>
      <c r="CE32" s="141">
        <v>0</v>
      </c>
      <c r="CF32" s="141">
        <v>0</v>
      </c>
      <c r="CG32" s="141">
        <v>0</v>
      </c>
      <c r="CH32" s="141">
        <v>0</v>
      </c>
      <c r="CI32" s="141">
        <v>200</v>
      </c>
      <c r="CJ32" s="71" t="s">
        <v>102</v>
      </c>
      <c r="CK32" s="71" t="s">
        <v>102</v>
      </c>
      <c r="CL32" s="71" t="s">
        <v>102</v>
      </c>
      <c r="CM32" s="71">
        <v>200</v>
      </c>
      <c r="CN32" s="47">
        <f t="shared" si="16"/>
        <v>5.4</v>
      </c>
      <c r="CO32" s="47">
        <v>16347.9</v>
      </c>
      <c r="CP32" s="47">
        <v>211174.7</v>
      </c>
      <c r="CQ32" s="47">
        <v>420.6</v>
      </c>
      <c r="CR32" s="47">
        <v>161147.20000000001</v>
      </c>
      <c r="CS32" s="71">
        <f t="shared" si="17"/>
        <v>0</v>
      </c>
      <c r="CT32" s="47">
        <v>41923.300000000003</v>
      </c>
      <c r="CU32" s="47">
        <v>271178.09999999998</v>
      </c>
      <c r="CV32" s="47">
        <v>1030</v>
      </c>
      <c r="CW32" s="47">
        <v>184702.5</v>
      </c>
      <c r="CX32" s="47">
        <f t="shared" si="18"/>
        <v>600</v>
      </c>
      <c r="CY32" s="47">
        <v>10735.6</v>
      </c>
      <c r="CZ32" s="85">
        <v>399247.8</v>
      </c>
      <c r="DA32" s="48" t="s">
        <v>102</v>
      </c>
      <c r="DB32" s="47">
        <v>175105.1</v>
      </c>
      <c r="DC32" s="47">
        <f t="shared" si="19"/>
        <v>5.4</v>
      </c>
      <c r="DD32" s="47">
        <v>14279.2</v>
      </c>
      <c r="DE32" s="47">
        <v>208051</v>
      </c>
      <c r="DF32" s="47" t="s">
        <v>102</v>
      </c>
      <c r="DG32" s="47">
        <v>156901.5</v>
      </c>
      <c r="DH32" s="71">
        <f t="shared" si="20"/>
        <v>0</v>
      </c>
      <c r="DI32" s="47">
        <v>12712.2</v>
      </c>
      <c r="DJ32" s="47">
        <v>262759.3</v>
      </c>
      <c r="DK32" s="47">
        <v>1030</v>
      </c>
      <c r="DL32" s="47">
        <v>182616.7</v>
      </c>
      <c r="DM32" s="47">
        <f t="shared" si="21"/>
        <v>600</v>
      </c>
      <c r="DN32" s="71" t="s">
        <v>102</v>
      </c>
      <c r="DO32" s="71" t="s">
        <v>102</v>
      </c>
      <c r="DP32" s="71" t="s">
        <v>102</v>
      </c>
      <c r="DQ32" s="71">
        <v>200</v>
      </c>
      <c r="DR32" s="75" t="s">
        <v>123</v>
      </c>
      <c r="DS32" s="24"/>
    </row>
    <row r="33" spans="1:123" ht="127.5" x14ac:dyDescent="0.25">
      <c r="A33" s="44" t="s">
        <v>148</v>
      </c>
      <c r="B33" s="72" t="s">
        <v>149</v>
      </c>
      <c r="C33" s="73" t="s">
        <v>115</v>
      </c>
      <c r="D33" s="45" t="s">
        <v>150</v>
      </c>
      <c r="E33" s="45" t="s">
        <v>117</v>
      </c>
      <c r="F33" s="45"/>
      <c r="G33" s="45"/>
      <c r="H33" s="45"/>
      <c r="I33" s="45"/>
      <c r="J33" s="45"/>
      <c r="K33" s="45"/>
      <c r="L33" s="45"/>
      <c r="M33" s="45"/>
      <c r="N33" s="45"/>
      <c r="O33" s="45"/>
      <c r="P33" s="45"/>
      <c r="Q33" s="45"/>
      <c r="R33" s="45"/>
      <c r="S33" s="45"/>
      <c r="T33" s="45"/>
      <c r="U33" s="45"/>
      <c r="V33" s="45"/>
      <c r="W33" s="45" t="s">
        <v>118</v>
      </c>
      <c r="X33" s="45" t="s">
        <v>119</v>
      </c>
      <c r="Y33" s="45" t="s">
        <v>120</v>
      </c>
      <c r="Z33" s="45"/>
      <c r="AA33" s="45"/>
      <c r="AB33" s="45"/>
      <c r="AC33" s="45" t="s">
        <v>151</v>
      </c>
      <c r="AD33" s="45" t="s">
        <v>152</v>
      </c>
      <c r="AE33" s="45" t="s">
        <v>153</v>
      </c>
      <c r="AF33" s="71">
        <v>8.8000000000000007</v>
      </c>
      <c r="AG33" s="71">
        <v>3.9</v>
      </c>
      <c r="AH33" s="71" t="s">
        <v>102</v>
      </c>
      <c r="AI33" s="71" t="s">
        <v>102</v>
      </c>
      <c r="AJ33" s="71" t="s">
        <v>102</v>
      </c>
      <c r="AK33" s="71" t="s">
        <v>102</v>
      </c>
      <c r="AL33" s="71" t="s">
        <v>102</v>
      </c>
      <c r="AM33" s="71" t="s">
        <v>102</v>
      </c>
      <c r="AN33" s="71">
        <v>8.8000000000000007</v>
      </c>
      <c r="AO33" s="71">
        <v>3.9</v>
      </c>
      <c r="AP33" s="71">
        <v>5.6</v>
      </c>
      <c r="AQ33" s="71" t="s">
        <v>102</v>
      </c>
      <c r="AR33" s="71" t="s">
        <v>102</v>
      </c>
      <c r="AS33" s="71" t="s">
        <v>102</v>
      </c>
      <c r="AT33" s="71">
        <v>8.8000000000000007</v>
      </c>
      <c r="AU33" s="71">
        <v>8.8000000000000007</v>
      </c>
      <c r="AV33" s="71">
        <v>5.6</v>
      </c>
      <c r="AW33" s="71">
        <v>5.6</v>
      </c>
      <c r="AX33" s="71">
        <v>5.6</v>
      </c>
      <c r="AY33" s="71">
        <v>5.6</v>
      </c>
      <c r="AZ33" s="71">
        <v>8.8000000000000007</v>
      </c>
      <c r="BA33" s="71">
        <v>5.6</v>
      </c>
      <c r="BB33" s="71">
        <v>5.6</v>
      </c>
      <c r="BC33" s="71">
        <v>5.6</v>
      </c>
      <c r="BD33" s="71">
        <v>5.6</v>
      </c>
      <c r="BE33" s="71">
        <v>8.8000000000000007</v>
      </c>
      <c r="BF33" s="71" t="s">
        <v>102</v>
      </c>
      <c r="BG33" s="71" t="s">
        <v>102</v>
      </c>
      <c r="BH33" s="71" t="s">
        <v>102</v>
      </c>
      <c r="BI33" s="71">
        <v>8.8000000000000007</v>
      </c>
      <c r="BJ33" s="71">
        <v>8.8000000000000007</v>
      </c>
      <c r="BK33" s="71">
        <v>3.9</v>
      </c>
      <c r="BL33" s="71" t="s">
        <v>102</v>
      </c>
      <c r="BM33" s="71" t="s">
        <v>102</v>
      </c>
      <c r="BN33" s="71" t="s">
        <v>102</v>
      </c>
      <c r="BO33" s="71" t="s">
        <v>102</v>
      </c>
      <c r="BP33" s="71" t="s">
        <v>102</v>
      </c>
      <c r="BQ33" s="71" t="s">
        <v>102</v>
      </c>
      <c r="BR33" s="71">
        <v>8.8000000000000007</v>
      </c>
      <c r="BS33" s="71">
        <v>3.9</v>
      </c>
      <c r="BT33" s="71">
        <v>5.6</v>
      </c>
      <c r="BU33" s="71" t="s">
        <v>102</v>
      </c>
      <c r="BV33" s="71" t="s">
        <v>102</v>
      </c>
      <c r="BW33" s="71" t="s">
        <v>102</v>
      </c>
      <c r="BX33" s="71">
        <v>8.8000000000000007</v>
      </c>
      <c r="BY33" s="71">
        <v>8.8000000000000007</v>
      </c>
      <c r="BZ33" s="71">
        <v>5.6</v>
      </c>
      <c r="CA33" s="71">
        <v>5.6</v>
      </c>
      <c r="CB33" s="71">
        <v>5.6</v>
      </c>
      <c r="CC33" s="71">
        <v>5.6</v>
      </c>
      <c r="CD33" s="141">
        <v>8.8000000000000007</v>
      </c>
      <c r="CE33" s="141">
        <v>5.6</v>
      </c>
      <c r="CF33" s="141">
        <v>5.6</v>
      </c>
      <c r="CG33" s="141">
        <v>5.6</v>
      </c>
      <c r="CH33" s="141">
        <v>5.6</v>
      </c>
      <c r="CI33" s="141">
        <v>8.8000000000000007</v>
      </c>
      <c r="CJ33" s="71" t="s">
        <v>102</v>
      </c>
      <c r="CK33" s="71" t="s">
        <v>102</v>
      </c>
      <c r="CL33" s="71" t="s">
        <v>102</v>
      </c>
      <c r="CM33" s="71">
        <v>8.8000000000000007</v>
      </c>
      <c r="CN33" s="47">
        <f t="shared" si="16"/>
        <v>3.9</v>
      </c>
      <c r="CO33" s="47">
        <v>16347.9</v>
      </c>
      <c r="CP33" s="47">
        <v>211174.7</v>
      </c>
      <c r="CQ33" s="47">
        <v>420.6</v>
      </c>
      <c r="CR33" s="47">
        <v>161147.20000000001</v>
      </c>
      <c r="CS33" s="71">
        <f t="shared" si="17"/>
        <v>5.6</v>
      </c>
      <c r="CT33" s="47">
        <v>41923.300000000003</v>
      </c>
      <c r="CU33" s="47">
        <v>271178.09999999998</v>
      </c>
      <c r="CV33" s="47">
        <v>1030</v>
      </c>
      <c r="CW33" s="47">
        <v>184702.5</v>
      </c>
      <c r="CX33" s="47">
        <f t="shared" si="18"/>
        <v>8.8000000000000007</v>
      </c>
      <c r="CY33" s="47">
        <v>10735.6</v>
      </c>
      <c r="CZ33" s="85">
        <v>399247.8</v>
      </c>
      <c r="DA33" s="48" t="s">
        <v>102</v>
      </c>
      <c r="DB33" s="47">
        <v>175106.1</v>
      </c>
      <c r="DC33" s="47">
        <f t="shared" si="19"/>
        <v>3.9</v>
      </c>
      <c r="DD33" s="47">
        <v>14279.2</v>
      </c>
      <c r="DE33" s="47">
        <v>208051</v>
      </c>
      <c r="DF33" s="47" t="s">
        <v>102</v>
      </c>
      <c r="DG33" s="47">
        <v>156902.5</v>
      </c>
      <c r="DH33" s="71">
        <f t="shared" si="20"/>
        <v>5.6</v>
      </c>
      <c r="DI33" s="47">
        <v>12712.2</v>
      </c>
      <c r="DJ33" s="47">
        <v>262759.3</v>
      </c>
      <c r="DK33" s="47">
        <v>1030</v>
      </c>
      <c r="DL33" s="47">
        <v>182616.7</v>
      </c>
      <c r="DM33" s="47">
        <f t="shared" si="21"/>
        <v>8.8000000000000007</v>
      </c>
      <c r="DN33" s="71" t="s">
        <v>102</v>
      </c>
      <c r="DO33" s="71" t="s">
        <v>102</v>
      </c>
      <c r="DP33" s="71" t="s">
        <v>102</v>
      </c>
      <c r="DQ33" s="71">
        <v>8.8000000000000007</v>
      </c>
      <c r="DR33" s="75" t="s">
        <v>123</v>
      </c>
      <c r="DS33" s="24"/>
    </row>
    <row r="34" spans="1:123" ht="127.5" x14ac:dyDescent="0.25">
      <c r="A34" s="44" t="s">
        <v>154</v>
      </c>
      <c r="B34" s="72" t="s">
        <v>155</v>
      </c>
      <c r="C34" s="73" t="s">
        <v>115</v>
      </c>
      <c r="D34" s="45" t="s">
        <v>156</v>
      </c>
      <c r="E34" s="45" t="s">
        <v>117</v>
      </c>
      <c r="F34" s="45"/>
      <c r="G34" s="45"/>
      <c r="H34" s="45"/>
      <c r="I34" s="45"/>
      <c r="J34" s="45"/>
      <c r="K34" s="45"/>
      <c r="L34" s="45"/>
      <c r="M34" s="45"/>
      <c r="N34" s="45"/>
      <c r="O34" s="45"/>
      <c r="P34" s="45"/>
      <c r="Q34" s="45"/>
      <c r="R34" s="45"/>
      <c r="S34" s="45"/>
      <c r="T34" s="45"/>
      <c r="U34" s="45"/>
      <c r="V34" s="45"/>
      <c r="W34" s="45" t="s">
        <v>118</v>
      </c>
      <c r="X34" s="45" t="s">
        <v>119</v>
      </c>
      <c r="Y34" s="45" t="s">
        <v>120</v>
      </c>
      <c r="Z34" s="45"/>
      <c r="AA34" s="45"/>
      <c r="AB34" s="45"/>
      <c r="AC34" s="45" t="s">
        <v>151</v>
      </c>
      <c r="AD34" s="45" t="s">
        <v>157</v>
      </c>
      <c r="AE34" s="45" t="s">
        <v>158</v>
      </c>
      <c r="AF34" s="71">
        <v>1063</v>
      </c>
      <c r="AG34" s="71" t="s">
        <v>102</v>
      </c>
      <c r="AH34" s="71" t="s">
        <v>102</v>
      </c>
      <c r="AI34" s="71" t="s">
        <v>102</v>
      </c>
      <c r="AJ34" s="71" t="s">
        <v>102</v>
      </c>
      <c r="AK34" s="71" t="s">
        <v>102</v>
      </c>
      <c r="AL34" s="71" t="s">
        <v>102</v>
      </c>
      <c r="AM34" s="71" t="s">
        <v>102</v>
      </c>
      <c r="AN34" s="71">
        <v>1063</v>
      </c>
      <c r="AO34" s="71" t="s">
        <v>102</v>
      </c>
      <c r="AP34" s="71">
        <v>453.5</v>
      </c>
      <c r="AQ34" s="71" t="s">
        <v>102</v>
      </c>
      <c r="AR34" s="71" t="s">
        <v>102</v>
      </c>
      <c r="AS34" s="71" t="s">
        <v>102</v>
      </c>
      <c r="AT34" s="71">
        <v>1163</v>
      </c>
      <c r="AU34" s="71">
        <v>667.3</v>
      </c>
      <c r="AV34" s="71">
        <v>453.5</v>
      </c>
      <c r="AW34" s="71">
        <v>453.5</v>
      </c>
      <c r="AX34" s="71">
        <v>453.5</v>
      </c>
      <c r="AY34" s="71">
        <v>453.5</v>
      </c>
      <c r="AZ34" s="71">
        <v>667.3</v>
      </c>
      <c r="BA34" s="71">
        <v>453.5</v>
      </c>
      <c r="BB34" s="71">
        <v>453.5</v>
      </c>
      <c r="BC34" s="71">
        <v>453.5</v>
      </c>
      <c r="BD34" s="71">
        <v>453.5</v>
      </c>
      <c r="BE34" s="71">
        <v>667.3</v>
      </c>
      <c r="BF34" s="71" t="s">
        <v>102</v>
      </c>
      <c r="BG34" s="71" t="s">
        <v>102</v>
      </c>
      <c r="BH34" s="71" t="s">
        <v>102</v>
      </c>
      <c r="BI34" s="71" t="s">
        <v>102</v>
      </c>
      <c r="BJ34" s="71">
        <v>1063</v>
      </c>
      <c r="BK34" s="71" t="s">
        <v>102</v>
      </c>
      <c r="BL34" s="71" t="s">
        <v>102</v>
      </c>
      <c r="BM34" s="71" t="s">
        <v>102</v>
      </c>
      <c r="BN34" s="71" t="s">
        <v>102</v>
      </c>
      <c r="BO34" s="71" t="s">
        <v>102</v>
      </c>
      <c r="BP34" s="71" t="s">
        <v>102</v>
      </c>
      <c r="BQ34" s="71" t="s">
        <v>102</v>
      </c>
      <c r="BR34" s="71">
        <v>1063</v>
      </c>
      <c r="BS34" s="71" t="s">
        <v>102</v>
      </c>
      <c r="BT34" s="71">
        <v>453.5</v>
      </c>
      <c r="BU34" s="71" t="s">
        <v>102</v>
      </c>
      <c r="BV34" s="71" t="s">
        <v>102</v>
      </c>
      <c r="BW34" s="71" t="s">
        <v>102</v>
      </c>
      <c r="BX34" s="71">
        <v>1163</v>
      </c>
      <c r="BY34" s="71">
        <v>667.3</v>
      </c>
      <c r="BZ34" s="71">
        <v>453.5</v>
      </c>
      <c r="CA34" s="71">
        <v>453.5</v>
      </c>
      <c r="CB34" s="71">
        <v>453.5</v>
      </c>
      <c r="CC34" s="71">
        <v>453.5</v>
      </c>
      <c r="CD34" s="141">
        <v>667.3</v>
      </c>
      <c r="CE34" s="141">
        <v>453.5</v>
      </c>
      <c r="CF34" s="141">
        <v>453.5</v>
      </c>
      <c r="CG34" s="141">
        <v>453.5</v>
      </c>
      <c r="CH34" s="141">
        <v>453.5</v>
      </c>
      <c r="CI34" s="141">
        <v>667.3</v>
      </c>
      <c r="CJ34" s="71" t="s">
        <v>102</v>
      </c>
      <c r="CK34" s="71" t="s">
        <v>102</v>
      </c>
      <c r="CL34" s="71" t="s">
        <v>102</v>
      </c>
      <c r="CM34" s="71" t="s">
        <v>102</v>
      </c>
      <c r="CN34" s="47" t="str">
        <f t="shared" si="16"/>
        <v>-</v>
      </c>
      <c r="CO34" s="47">
        <v>16347.9</v>
      </c>
      <c r="CP34" s="47">
        <v>211174.7</v>
      </c>
      <c r="CQ34" s="47">
        <v>420.6</v>
      </c>
      <c r="CR34" s="47">
        <v>161147.20000000001</v>
      </c>
      <c r="CS34" s="71">
        <f t="shared" si="17"/>
        <v>453.5</v>
      </c>
      <c r="CT34" s="47">
        <v>41923.300000000003</v>
      </c>
      <c r="CU34" s="47">
        <v>271178.09999999998</v>
      </c>
      <c r="CV34" s="47">
        <v>1030</v>
      </c>
      <c r="CW34" s="47">
        <v>184702.5</v>
      </c>
      <c r="CX34" s="47">
        <f t="shared" si="18"/>
        <v>667.3</v>
      </c>
      <c r="CY34" s="47">
        <v>10735.6</v>
      </c>
      <c r="CZ34" s="85">
        <v>399247.8</v>
      </c>
      <c r="DA34" s="48" t="s">
        <v>102</v>
      </c>
      <c r="DB34" s="47">
        <v>175107.1</v>
      </c>
      <c r="DC34" s="47" t="str">
        <f t="shared" si="19"/>
        <v>-</v>
      </c>
      <c r="DD34" s="47">
        <v>14279.2</v>
      </c>
      <c r="DE34" s="47">
        <v>208051</v>
      </c>
      <c r="DF34" s="47" t="s">
        <v>102</v>
      </c>
      <c r="DG34" s="47">
        <v>156903.5</v>
      </c>
      <c r="DH34" s="71">
        <f t="shared" si="20"/>
        <v>453.5</v>
      </c>
      <c r="DI34" s="47">
        <v>12712.2</v>
      </c>
      <c r="DJ34" s="47">
        <v>262759.3</v>
      </c>
      <c r="DK34" s="47">
        <v>1030</v>
      </c>
      <c r="DL34" s="47">
        <v>182616.7</v>
      </c>
      <c r="DM34" s="47">
        <f t="shared" si="21"/>
        <v>667.3</v>
      </c>
      <c r="DN34" s="71" t="s">
        <v>102</v>
      </c>
      <c r="DO34" s="71" t="s">
        <v>102</v>
      </c>
      <c r="DP34" s="71" t="s">
        <v>102</v>
      </c>
      <c r="DQ34" s="71" t="s">
        <v>102</v>
      </c>
      <c r="DR34" s="75" t="s">
        <v>123</v>
      </c>
      <c r="DS34" s="24"/>
    </row>
    <row r="35" spans="1:123" ht="140.25" x14ac:dyDescent="0.25">
      <c r="A35" s="44" t="s">
        <v>159</v>
      </c>
      <c r="B35" s="72" t="s">
        <v>160</v>
      </c>
      <c r="C35" s="73" t="s">
        <v>115</v>
      </c>
      <c r="D35" s="45" t="s">
        <v>161</v>
      </c>
      <c r="E35" s="45" t="s">
        <v>117</v>
      </c>
      <c r="F35" s="45"/>
      <c r="G35" s="45"/>
      <c r="H35" s="45"/>
      <c r="I35" s="45"/>
      <c r="J35" s="45"/>
      <c r="K35" s="45"/>
      <c r="L35" s="45"/>
      <c r="M35" s="45"/>
      <c r="N35" s="45"/>
      <c r="O35" s="45"/>
      <c r="P35" s="45"/>
      <c r="Q35" s="45"/>
      <c r="R35" s="45"/>
      <c r="S35" s="45"/>
      <c r="T35" s="45"/>
      <c r="U35" s="45"/>
      <c r="V35" s="45"/>
      <c r="W35" s="45" t="s">
        <v>118</v>
      </c>
      <c r="X35" s="45" t="s">
        <v>119</v>
      </c>
      <c r="Y35" s="45" t="s">
        <v>120</v>
      </c>
      <c r="Z35" s="45"/>
      <c r="AA35" s="45"/>
      <c r="AB35" s="45"/>
      <c r="AC35" s="45" t="s">
        <v>162</v>
      </c>
      <c r="AD35" s="45" t="s">
        <v>163</v>
      </c>
      <c r="AE35" s="45" t="s">
        <v>121</v>
      </c>
      <c r="AF35" s="71">
        <v>59768.4</v>
      </c>
      <c r="AG35" s="71">
        <v>58224.5</v>
      </c>
      <c r="AH35" s="71" t="s">
        <v>102</v>
      </c>
      <c r="AI35" s="71" t="s">
        <v>102</v>
      </c>
      <c r="AJ35" s="71">
        <v>24218.5</v>
      </c>
      <c r="AK35" s="71">
        <v>24218.5</v>
      </c>
      <c r="AL35" s="71" t="s">
        <v>102</v>
      </c>
      <c r="AM35" s="71" t="s">
        <v>102</v>
      </c>
      <c r="AN35" s="71">
        <v>35549.9</v>
      </c>
      <c r="AO35" s="71">
        <v>34006</v>
      </c>
      <c r="AP35" s="71">
        <v>67299</v>
      </c>
      <c r="AQ35" s="71" t="s">
        <v>102</v>
      </c>
      <c r="AR35" s="71">
        <v>21878.9</v>
      </c>
      <c r="AS35" s="71" t="s">
        <v>102</v>
      </c>
      <c r="AT35" s="71">
        <v>37675.599999999999</v>
      </c>
      <c r="AU35" s="71">
        <v>72520.800000000003</v>
      </c>
      <c r="AV35" s="71">
        <v>67299</v>
      </c>
      <c r="AW35" s="71">
        <v>67299</v>
      </c>
      <c r="AX35" s="71">
        <v>67299</v>
      </c>
      <c r="AY35" s="71">
        <v>67299</v>
      </c>
      <c r="AZ35" s="71">
        <v>72922.3</v>
      </c>
      <c r="BA35" s="71">
        <v>67299</v>
      </c>
      <c r="BB35" s="71">
        <v>67299</v>
      </c>
      <c r="BC35" s="71">
        <v>67299</v>
      </c>
      <c r="BD35" s="71">
        <v>67299</v>
      </c>
      <c r="BE35" s="71">
        <v>72922.3</v>
      </c>
      <c r="BF35" s="71" t="s">
        <v>102</v>
      </c>
      <c r="BG35" s="71">
        <v>19625.599999999999</v>
      </c>
      <c r="BH35" s="71" t="s">
        <v>102</v>
      </c>
      <c r="BI35" s="71">
        <v>40274.199999999997</v>
      </c>
      <c r="BJ35" s="71">
        <v>59291.4</v>
      </c>
      <c r="BK35" s="71">
        <v>57747.5</v>
      </c>
      <c r="BL35" s="71" t="s">
        <v>102</v>
      </c>
      <c r="BM35" s="71" t="s">
        <v>102</v>
      </c>
      <c r="BN35" s="71">
        <v>24218.5</v>
      </c>
      <c r="BO35" s="71">
        <v>24218.5</v>
      </c>
      <c r="BP35" s="71" t="s">
        <v>102</v>
      </c>
      <c r="BQ35" s="71" t="s">
        <v>102</v>
      </c>
      <c r="BR35" s="71">
        <v>35072.9</v>
      </c>
      <c r="BS35" s="71">
        <v>33529</v>
      </c>
      <c r="BT35" s="71">
        <v>66917.899999999994</v>
      </c>
      <c r="BU35" s="71" t="s">
        <v>102</v>
      </c>
      <c r="BV35" s="71">
        <v>21878.9</v>
      </c>
      <c r="BW35" s="71" t="s">
        <v>102</v>
      </c>
      <c r="BX35" s="71">
        <v>37675.599999999999</v>
      </c>
      <c r="BY35" s="71">
        <v>70588.3</v>
      </c>
      <c r="BZ35" s="71">
        <v>67299</v>
      </c>
      <c r="CA35" s="71">
        <v>67299</v>
      </c>
      <c r="CB35" s="71">
        <v>67299</v>
      </c>
      <c r="CC35" s="71">
        <v>67299</v>
      </c>
      <c r="CD35" s="141">
        <v>70961.8</v>
      </c>
      <c r="CE35" s="141">
        <v>67299</v>
      </c>
      <c r="CF35" s="141">
        <v>67299</v>
      </c>
      <c r="CG35" s="141">
        <v>67299</v>
      </c>
      <c r="CH35" s="141">
        <v>67299</v>
      </c>
      <c r="CI35" s="141">
        <v>71215.7</v>
      </c>
      <c r="CJ35" s="71" t="s">
        <v>102</v>
      </c>
      <c r="CK35" s="71">
        <v>19625.599999999999</v>
      </c>
      <c r="CL35" s="71" t="s">
        <v>102</v>
      </c>
      <c r="CM35" s="71">
        <v>39653.699999999997</v>
      </c>
      <c r="CN35" s="47">
        <f t="shared" si="16"/>
        <v>58224.5</v>
      </c>
      <c r="CO35" s="47">
        <v>16347.9</v>
      </c>
      <c r="CP35" s="47">
        <v>211174.7</v>
      </c>
      <c r="CQ35" s="47">
        <v>420.6</v>
      </c>
      <c r="CR35" s="47">
        <v>161147.20000000001</v>
      </c>
      <c r="CS35" s="71">
        <f t="shared" si="17"/>
        <v>67299</v>
      </c>
      <c r="CT35" s="47">
        <v>41923.300000000003</v>
      </c>
      <c r="CU35" s="47">
        <v>271178.09999999998</v>
      </c>
      <c r="CV35" s="47">
        <v>1030</v>
      </c>
      <c r="CW35" s="47">
        <v>184702.5</v>
      </c>
      <c r="CX35" s="47">
        <f t="shared" si="18"/>
        <v>72520.800000000003</v>
      </c>
      <c r="CY35" s="47">
        <v>10735.6</v>
      </c>
      <c r="CZ35" s="85">
        <v>399247.8</v>
      </c>
      <c r="DA35" s="48" t="s">
        <v>102</v>
      </c>
      <c r="DB35" s="47">
        <v>175108.1</v>
      </c>
      <c r="DC35" s="47">
        <f t="shared" si="19"/>
        <v>57747.5</v>
      </c>
      <c r="DD35" s="47">
        <v>14279.2</v>
      </c>
      <c r="DE35" s="47">
        <v>208051</v>
      </c>
      <c r="DF35" s="47" t="s">
        <v>102</v>
      </c>
      <c r="DG35" s="47">
        <v>156904.5</v>
      </c>
      <c r="DH35" s="71">
        <f t="shared" si="20"/>
        <v>66917.899999999994</v>
      </c>
      <c r="DI35" s="47">
        <v>12712.2</v>
      </c>
      <c r="DJ35" s="47">
        <v>262759.3</v>
      </c>
      <c r="DK35" s="47">
        <v>1030</v>
      </c>
      <c r="DL35" s="47">
        <v>182616.7</v>
      </c>
      <c r="DM35" s="47">
        <f t="shared" si="21"/>
        <v>70588.3</v>
      </c>
      <c r="DN35" s="71" t="s">
        <v>102</v>
      </c>
      <c r="DO35" s="71">
        <v>20203.7</v>
      </c>
      <c r="DP35" s="71" t="s">
        <v>102</v>
      </c>
      <c r="DQ35" s="71">
        <v>38522.199999999997</v>
      </c>
      <c r="DR35" s="75" t="s">
        <v>123</v>
      </c>
      <c r="DS35" s="24"/>
    </row>
    <row r="36" spans="1:123" ht="153" x14ac:dyDescent="0.25">
      <c r="A36" s="44" t="s">
        <v>164</v>
      </c>
      <c r="B36" s="72" t="s">
        <v>165</v>
      </c>
      <c r="C36" s="73" t="s">
        <v>115</v>
      </c>
      <c r="D36" s="45" t="s">
        <v>161</v>
      </c>
      <c r="E36" s="45" t="s">
        <v>117</v>
      </c>
      <c r="F36" s="45"/>
      <c r="G36" s="45"/>
      <c r="H36" s="45"/>
      <c r="I36" s="45"/>
      <c r="J36" s="45"/>
      <c r="K36" s="45"/>
      <c r="L36" s="45"/>
      <c r="M36" s="45"/>
      <c r="N36" s="45"/>
      <c r="O36" s="45"/>
      <c r="P36" s="45"/>
      <c r="Q36" s="45"/>
      <c r="R36" s="45"/>
      <c r="S36" s="45"/>
      <c r="T36" s="45"/>
      <c r="U36" s="45"/>
      <c r="V36" s="45"/>
      <c r="W36" s="45" t="s">
        <v>118</v>
      </c>
      <c r="X36" s="45" t="s">
        <v>119</v>
      </c>
      <c r="Y36" s="45" t="s">
        <v>120</v>
      </c>
      <c r="Z36" s="45"/>
      <c r="AA36" s="45"/>
      <c r="AB36" s="45"/>
      <c r="AC36" s="45" t="s">
        <v>162</v>
      </c>
      <c r="AD36" s="45" t="s">
        <v>163</v>
      </c>
      <c r="AE36" s="45" t="s">
        <v>166</v>
      </c>
      <c r="AF36" s="71">
        <v>42624.1</v>
      </c>
      <c r="AG36" s="71">
        <v>41132.1</v>
      </c>
      <c r="AH36" s="71">
        <v>6808.8</v>
      </c>
      <c r="AI36" s="71">
        <v>6682.6</v>
      </c>
      <c r="AJ36" s="71">
        <v>15350.1</v>
      </c>
      <c r="AK36" s="71">
        <v>15348.8</v>
      </c>
      <c r="AL36" s="71" t="s">
        <v>102</v>
      </c>
      <c r="AM36" s="71" t="s">
        <v>102</v>
      </c>
      <c r="AN36" s="71">
        <v>20465.2</v>
      </c>
      <c r="AO36" s="71">
        <v>19100.7</v>
      </c>
      <c r="AP36" s="71">
        <v>85144.5</v>
      </c>
      <c r="AQ36" s="71">
        <v>35140.400000000001</v>
      </c>
      <c r="AR36" s="71">
        <v>16991.5</v>
      </c>
      <c r="AS36" s="71" t="s">
        <v>102</v>
      </c>
      <c r="AT36" s="71">
        <v>23507.5</v>
      </c>
      <c r="AU36" s="71">
        <v>46223.6</v>
      </c>
      <c r="AV36" s="71">
        <v>85144.5</v>
      </c>
      <c r="AW36" s="71">
        <v>85144.5</v>
      </c>
      <c r="AX36" s="71">
        <v>85144.5</v>
      </c>
      <c r="AY36" s="71">
        <v>85144.5</v>
      </c>
      <c r="AZ36" s="71">
        <v>44642.2</v>
      </c>
      <c r="BA36" s="71">
        <v>85144.5</v>
      </c>
      <c r="BB36" s="71">
        <v>85144.5</v>
      </c>
      <c r="BC36" s="71">
        <v>85144.5</v>
      </c>
      <c r="BD36" s="71">
        <v>85144.5</v>
      </c>
      <c r="BE36" s="71">
        <v>44642.2</v>
      </c>
      <c r="BF36" s="71">
        <v>5929.3</v>
      </c>
      <c r="BG36" s="71">
        <v>12775.3</v>
      </c>
      <c r="BH36" s="71" t="s">
        <v>102</v>
      </c>
      <c r="BI36" s="71">
        <v>24105.3</v>
      </c>
      <c r="BJ36" s="71">
        <v>39218.400000000001</v>
      </c>
      <c r="BK36" s="71">
        <v>37855.199999999997</v>
      </c>
      <c r="BL36" s="71">
        <v>5780.4</v>
      </c>
      <c r="BM36" s="71">
        <v>5780.4</v>
      </c>
      <c r="BN36" s="71">
        <v>14910.3</v>
      </c>
      <c r="BO36" s="71">
        <v>14910.3</v>
      </c>
      <c r="BP36" s="71" t="s">
        <v>102</v>
      </c>
      <c r="BQ36" s="71" t="s">
        <v>102</v>
      </c>
      <c r="BR36" s="71">
        <v>18527.7</v>
      </c>
      <c r="BS36" s="71">
        <v>17164.5</v>
      </c>
      <c r="BT36" s="71">
        <v>44999.4</v>
      </c>
      <c r="BU36" s="71">
        <v>35140.400000000001</v>
      </c>
      <c r="BV36" s="71">
        <v>16991.5</v>
      </c>
      <c r="BW36" s="71" t="s">
        <v>102</v>
      </c>
      <c r="BX36" s="71">
        <v>23507.5</v>
      </c>
      <c r="BY36" s="71">
        <v>44789.599999999999</v>
      </c>
      <c r="BZ36" s="71">
        <v>85144.5</v>
      </c>
      <c r="CA36" s="71">
        <v>85144.5</v>
      </c>
      <c r="CB36" s="71">
        <v>85144.5</v>
      </c>
      <c r="CC36" s="71">
        <v>85144.5</v>
      </c>
      <c r="CD36" s="141">
        <v>43734.400000000001</v>
      </c>
      <c r="CE36" s="141">
        <v>85144.5</v>
      </c>
      <c r="CF36" s="141">
        <v>85144.5</v>
      </c>
      <c r="CG36" s="141">
        <v>85144.5</v>
      </c>
      <c r="CH36" s="141">
        <v>85144.5</v>
      </c>
      <c r="CI36" s="141">
        <v>43744.6</v>
      </c>
      <c r="CJ36" s="71">
        <v>5929.3</v>
      </c>
      <c r="CK36" s="71">
        <v>12775.3</v>
      </c>
      <c r="CL36" s="71" t="s">
        <v>102</v>
      </c>
      <c r="CM36" s="71">
        <v>23181.3</v>
      </c>
      <c r="CN36" s="47">
        <f t="shared" si="16"/>
        <v>41132.1</v>
      </c>
      <c r="CO36" s="47">
        <v>16347.9</v>
      </c>
      <c r="CP36" s="47">
        <v>211174.7</v>
      </c>
      <c r="CQ36" s="47">
        <v>420.6</v>
      </c>
      <c r="CR36" s="47">
        <v>161147.20000000001</v>
      </c>
      <c r="CS36" s="71">
        <f t="shared" si="17"/>
        <v>85144.5</v>
      </c>
      <c r="CT36" s="47">
        <v>41923.300000000003</v>
      </c>
      <c r="CU36" s="47">
        <v>271178.09999999998</v>
      </c>
      <c r="CV36" s="47">
        <v>1030</v>
      </c>
      <c r="CW36" s="47">
        <v>184702.5</v>
      </c>
      <c r="CX36" s="47">
        <f t="shared" si="18"/>
        <v>46223.6</v>
      </c>
      <c r="CY36" s="47">
        <v>10735.6</v>
      </c>
      <c r="CZ36" s="85">
        <v>399247.8</v>
      </c>
      <c r="DA36" s="48" t="s">
        <v>102</v>
      </c>
      <c r="DB36" s="47">
        <v>175109.1</v>
      </c>
      <c r="DC36" s="47">
        <f t="shared" si="19"/>
        <v>37855.199999999997</v>
      </c>
      <c r="DD36" s="47">
        <v>14279.2</v>
      </c>
      <c r="DE36" s="47">
        <v>208051</v>
      </c>
      <c r="DF36" s="47" t="s">
        <v>102</v>
      </c>
      <c r="DG36" s="47">
        <v>156905.5</v>
      </c>
      <c r="DH36" s="71">
        <f t="shared" si="20"/>
        <v>44999.4</v>
      </c>
      <c r="DI36" s="47">
        <v>12712.2</v>
      </c>
      <c r="DJ36" s="47">
        <v>262759.3</v>
      </c>
      <c r="DK36" s="47">
        <v>1030</v>
      </c>
      <c r="DL36" s="47">
        <v>182616.7</v>
      </c>
      <c r="DM36" s="47">
        <f t="shared" si="21"/>
        <v>44789.599999999999</v>
      </c>
      <c r="DN36" s="71">
        <v>5929.3</v>
      </c>
      <c r="DO36" s="71">
        <v>13120.8</v>
      </c>
      <c r="DP36" s="71" t="s">
        <v>102</v>
      </c>
      <c r="DQ36" s="71">
        <v>22731.9</v>
      </c>
      <c r="DR36" s="75" t="s">
        <v>123</v>
      </c>
      <c r="DS36" s="24"/>
    </row>
    <row r="37" spans="1:123" ht="127.5" x14ac:dyDescent="0.25">
      <c r="A37" s="44" t="s">
        <v>167</v>
      </c>
      <c r="B37" s="72" t="s">
        <v>168</v>
      </c>
      <c r="C37" s="73" t="s">
        <v>115</v>
      </c>
      <c r="D37" s="45" t="s">
        <v>161</v>
      </c>
      <c r="E37" s="45" t="s">
        <v>117</v>
      </c>
      <c r="F37" s="45"/>
      <c r="G37" s="45"/>
      <c r="H37" s="45"/>
      <c r="I37" s="45"/>
      <c r="J37" s="45"/>
      <c r="K37" s="45"/>
      <c r="L37" s="45"/>
      <c r="M37" s="45"/>
      <c r="N37" s="45"/>
      <c r="O37" s="45"/>
      <c r="P37" s="45"/>
      <c r="Q37" s="45"/>
      <c r="R37" s="45"/>
      <c r="S37" s="45"/>
      <c r="T37" s="45"/>
      <c r="U37" s="45"/>
      <c r="V37" s="45"/>
      <c r="W37" s="45" t="s">
        <v>118</v>
      </c>
      <c r="X37" s="45" t="s">
        <v>119</v>
      </c>
      <c r="Y37" s="45" t="s">
        <v>120</v>
      </c>
      <c r="Z37" s="45"/>
      <c r="AA37" s="45"/>
      <c r="AB37" s="45"/>
      <c r="AC37" s="45" t="s">
        <v>162</v>
      </c>
      <c r="AD37" s="45" t="s">
        <v>163</v>
      </c>
      <c r="AE37" s="45" t="s">
        <v>152</v>
      </c>
      <c r="AF37" s="71">
        <v>15780.7</v>
      </c>
      <c r="AG37" s="71">
        <v>15452.5</v>
      </c>
      <c r="AH37" s="71" t="s">
        <v>102</v>
      </c>
      <c r="AI37" s="71" t="s">
        <v>102</v>
      </c>
      <c r="AJ37" s="71">
        <v>6594.3</v>
      </c>
      <c r="AK37" s="71">
        <v>6594.3</v>
      </c>
      <c r="AL37" s="71" t="s">
        <v>102</v>
      </c>
      <c r="AM37" s="71" t="s">
        <v>102</v>
      </c>
      <c r="AN37" s="71">
        <v>9186.4</v>
      </c>
      <c r="AO37" s="71">
        <v>8858.2000000000007</v>
      </c>
      <c r="AP37" s="71">
        <v>16075.7</v>
      </c>
      <c r="AQ37" s="71" t="s">
        <v>102</v>
      </c>
      <c r="AR37" s="71">
        <v>7484.6</v>
      </c>
      <c r="AS37" s="71" t="s">
        <v>102</v>
      </c>
      <c r="AT37" s="71">
        <v>10639.5</v>
      </c>
      <c r="AU37" s="71">
        <v>18290</v>
      </c>
      <c r="AV37" s="71">
        <v>16075.7</v>
      </c>
      <c r="AW37" s="71">
        <v>16075.7</v>
      </c>
      <c r="AX37" s="71">
        <v>16075.7</v>
      </c>
      <c r="AY37" s="71">
        <v>16075.7</v>
      </c>
      <c r="AZ37" s="71">
        <v>18479.400000000001</v>
      </c>
      <c r="BA37" s="71">
        <v>16075.7</v>
      </c>
      <c r="BB37" s="71">
        <v>16075.7</v>
      </c>
      <c r="BC37" s="71">
        <v>16075.7</v>
      </c>
      <c r="BD37" s="71">
        <v>16075.7</v>
      </c>
      <c r="BE37" s="71">
        <v>18479.400000000001</v>
      </c>
      <c r="BF37" s="71" t="s">
        <v>102</v>
      </c>
      <c r="BG37" s="71">
        <v>6824.4</v>
      </c>
      <c r="BH37" s="71" t="s">
        <v>102</v>
      </c>
      <c r="BI37" s="71">
        <v>11299.7</v>
      </c>
      <c r="BJ37" s="71">
        <v>15744.2</v>
      </c>
      <c r="BK37" s="71">
        <v>15416</v>
      </c>
      <c r="BL37" s="71" t="s">
        <v>102</v>
      </c>
      <c r="BM37" s="71" t="s">
        <v>102</v>
      </c>
      <c r="BN37" s="71">
        <v>6594.3</v>
      </c>
      <c r="BO37" s="71">
        <v>6594.3</v>
      </c>
      <c r="BP37" s="71" t="s">
        <v>102</v>
      </c>
      <c r="BQ37" s="71" t="s">
        <v>102</v>
      </c>
      <c r="BR37" s="71">
        <v>9149.9</v>
      </c>
      <c r="BS37" s="71">
        <v>8821.7000000000007</v>
      </c>
      <c r="BT37" s="71">
        <v>16015.4</v>
      </c>
      <c r="BU37" s="71" t="s">
        <v>102</v>
      </c>
      <c r="BV37" s="71">
        <v>7484.6</v>
      </c>
      <c r="BW37" s="71" t="s">
        <v>102</v>
      </c>
      <c r="BX37" s="71">
        <v>10639.5</v>
      </c>
      <c r="BY37" s="71">
        <v>18173.8</v>
      </c>
      <c r="BZ37" s="71">
        <v>16075.7</v>
      </c>
      <c r="CA37" s="71">
        <v>16075.7</v>
      </c>
      <c r="CB37" s="71">
        <v>16075.7</v>
      </c>
      <c r="CC37" s="71">
        <v>16075.7</v>
      </c>
      <c r="CD37" s="141">
        <v>18362.400000000001</v>
      </c>
      <c r="CE37" s="141">
        <v>16075.7</v>
      </c>
      <c r="CF37" s="141">
        <v>16075.7</v>
      </c>
      <c r="CG37" s="141">
        <v>16075.7</v>
      </c>
      <c r="CH37" s="141">
        <v>16075.7</v>
      </c>
      <c r="CI37" s="141">
        <v>18362.5</v>
      </c>
      <c r="CJ37" s="71" t="s">
        <v>102</v>
      </c>
      <c r="CK37" s="71">
        <v>6824.4</v>
      </c>
      <c r="CL37" s="71" t="s">
        <v>102</v>
      </c>
      <c r="CM37" s="71">
        <v>11218.7</v>
      </c>
      <c r="CN37" s="47">
        <f t="shared" si="16"/>
        <v>15452.5</v>
      </c>
      <c r="CO37" s="47">
        <v>16347.9</v>
      </c>
      <c r="CP37" s="47">
        <v>211174.7</v>
      </c>
      <c r="CQ37" s="47">
        <v>420.6</v>
      </c>
      <c r="CR37" s="47">
        <v>161147.20000000001</v>
      </c>
      <c r="CS37" s="71">
        <f t="shared" si="17"/>
        <v>16075.7</v>
      </c>
      <c r="CT37" s="47">
        <v>41923.300000000003</v>
      </c>
      <c r="CU37" s="47">
        <v>271178.09999999998</v>
      </c>
      <c r="CV37" s="47">
        <v>1030</v>
      </c>
      <c r="CW37" s="47">
        <v>184702.5</v>
      </c>
      <c r="CX37" s="47">
        <f t="shared" si="18"/>
        <v>18290</v>
      </c>
      <c r="CY37" s="47">
        <v>10735.6</v>
      </c>
      <c r="CZ37" s="85">
        <v>399247.8</v>
      </c>
      <c r="DA37" s="48" t="s">
        <v>102</v>
      </c>
      <c r="DB37" s="47">
        <v>175110.1</v>
      </c>
      <c r="DC37" s="47">
        <f t="shared" si="19"/>
        <v>15416</v>
      </c>
      <c r="DD37" s="47">
        <v>14279.2</v>
      </c>
      <c r="DE37" s="47">
        <v>208051</v>
      </c>
      <c r="DF37" s="47" t="s">
        <v>102</v>
      </c>
      <c r="DG37" s="47">
        <v>156906.5</v>
      </c>
      <c r="DH37" s="71">
        <f t="shared" si="20"/>
        <v>16015.4</v>
      </c>
      <c r="DI37" s="47">
        <v>12712.2</v>
      </c>
      <c r="DJ37" s="47">
        <v>262759.3</v>
      </c>
      <c r="DK37" s="47">
        <v>1030</v>
      </c>
      <c r="DL37" s="47">
        <v>182616.7</v>
      </c>
      <c r="DM37" s="47">
        <f t="shared" si="21"/>
        <v>18173.8</v>
      </c>
      <c r="DN37" s="71" t="s">
        <v>102</v>
      </c>
      <c r="DO37" s="71">
        <v>7029.8</v>
      </c>
      <c r="DP37" s="71" t="s">
        <v>102</v>
      </c>
      <c r="DQ37" s="71">
        <v>11013.3</v>
      </c>
      <c r="DR37" s="75" t="s">
        <v>123</v>
      </c>
      <c r="DS37" s="24"/>
    </row>
    <row r="38" spans="1:123" ht="127.5" x14ac:dyDescent="0.25">
      <c r="A38" s="44" t="s">
        <v>169</v>
      </c>
      <c r="B38" s="72" t="s">
        <v>170</v>
      </c>
      <c r="C38" s="73" t="s">
        <v>115</v>
      </c>
      <c r="D38" s="45" t="s">
        <v>161</v>
      </c>
      <c r="E38" s="45" t="s">
        <v>117</v>
      </c>
      <c r="F38" s="45"/>
      <c r="G38" s="45"/>
      <c r="H38" s="45"/>
      <c r="I38" s="45"/>
      <c r="J38" s="45"/>
      <c r="K38" s="45"/>
      <c r="L38" s="45"/>
      <c r="M38" s="45"/>
      <c r="N38" s="45"/>
      <c r="O38" s="45"/>
      <c r="P38" s="45"/>
      <c r="Q38" s="45"/>
      <c r="R38" s="45"/>
      <c r="S38" s="45"/>
      <c r="T38" s="45"/>
      <c r="U38" s="45"/>
      <c r="V38" s="45"/>
      <c r="W38" s="45" t="s">
        <v>118</v>
      </c>
      <c r="X38" s="45" t="s">
        <v>119</v>
      </c>
      <c r="Y38" s="45" t="s">
        <v>120</v>
      </c>
      <c r="Z38" s="45"/>
      <c r="AA38" s="45"/>
      <c r="AB38" s="45"/>
      <c r="AC38" s="45" t="s">
        <v>162</v>
      </c>
      <c r="AD38" s="45" t="s">
        <v>163</v>
      </c>
      <c r="AE38" s="45" t="s">
        <v>163</v>
      </c>
      <c r="AF38" s="71">
        <v>474.1</v>
      </c>
      <c r="AG38" s="71">
        <v>474.1</v>
      </c>
      <c r="AH38" s="71" t="s">
        <v>102</v>
      </c>
      <c r="AI38" s="71" t="s">
        <v>102</v>
      </c>
      <c r="AJ38" s="71">
        <v>214.8</v>
      </c>
      <c r="AK38" s="71">
        <v>214.8</v>
      </c>
      <c r="AL38" s="71" t="s">
        <v>102</v>
      </c>
      <c r="AM38" s="71" t="s">
        <v>102</v>
      </c>
      <c r="AN38" s="71">
        <v>259.3</v>
      </c>
      <c r="AO38" s="71">
        <v>259.3</v>
      </c>
      <c r="AP38" s="71">
        <v>447.8</v>
      </c>
      <c r="AQ38" s="71" t="s">
        <v>102</v>
      </c>
      <c r="AR38" s="71">
        <v>347.4</v>
      </c>
      <c r="AS38" s="71" t="s">
        <v>102</v>
      </c>
      <c r="AT38" s="71">
        <v>333.6</v>
      </c>
      <c r="AU38" s="71">
        <v>765.5</v>
      </c>
      <c r="AV38" s="71">
        <v>447.8</v>
      </c>
      <c r="AW38" s="71">
        <v>447.8</v>
      </c>
      <c r="AX38" s="71">
        <v>447.8</v>
      </c>
      <c r="AY38" s="71">
        <v>447.8</v>
      </c>
      <c r="AZ38" s="71">
        <v>713.2</v>
      </c>
      <c r="BA38" s="71">
        <v>447.8</v>
      </c>
      <c r="BB38" s="71">
        <v>447.8</v>
      </c>
      <c r="BC38" s="71">
        <v>447.8</v>
      </c>
      <c r="BD38" s="71">
        <v>447.8</v>
      </c>
      <c r="BE38" s="71">
        <v>713.2</v>
      </c>
      <c r="BF38" s="71" t="s">
        <v>102</v>
      </c>
      <c r="BG38" s="71">
        <v>347.4</v>
      </c>
      <c r="BH38" s="71" t="s">
        <v>102</v>
      </c>
      <c r="BI38" s="71">
        <v>333.6</v>
      </c>
      <c r="BJ38" s="71">
        <v>474.1</v>
      </c>
      <c r="BK38" s="71">
        <v>474.1</v>
      </c>
      <c r="BL38" s="71" t="s">
        <v>102</v>
      </c>
      <c r="BM38" s="71" t="s">
        <v>102</v>
      </c>
      <c r="BN38" s="71">
        <v>214.8</v>
      </c>
      <c r="BO38" s="71">
        <v>214.8</v>
      </c>
      <c r="BP38" s="71" t="s">
        <v>102</v>
      </c>
      <c r="BQ38" s="71" t="s">
        <v>102</v>
      </c>
      <c r="BR38" s="71">
        <v>259.3</v>
      </c>
      <c r="BS38" s="71">
        <v>259.3</v>
      </c>
      <c r="BT38" s="71">
        <v>447.8</v>
      </c>
      <c r="BU38" s="71" t="s">
        <v>102</v>
      </c>
      <c r="BV38" s="71">
        <v>347.4</v>
      </c>
      <c r="BW38" s="71" t="s">
        <v>102</v>
      </c>
      <c r="BX38" s="71">
        <v>333.6</v>
      </c>
      <c r="BY38" s="71">
        <v>765.5</v>
      </c>
      <c r="BZ38" s="71">
        <v>447.8</v>
      </c>
      <c r="CA38" s="71">
        <v>447.8</v>
      </c>
      <c r="CB38" s="71">
        <v>447.8</v>
      </c>
      <c r="CC38" s="71">
        <v>447.8</v>
      </c>
      <c r="CD38" s="141">
        <v>713.2</v>
      </c>
      <c r="CE38" s="141">
        <v>447.8</v>
      </c>
      <c r="CF38" s="141">
        <v>447.8</v>
      </c>
      <c r="CG38" s="141">
        <v>447.8</v>
      </c>
      <c r="CH38" s="141">
        <v>447.8</v>
      </c>
      <c r="CI38" s="141">
        <v>713.2</v>
      </c>
      <c r="CJ38" s="71" t="s">
        <v>102</v>
      </c>
      <c r="CK38" s="71">
        <v>347.4</v>
      </c>
      <c r="CL38" s="71" t="s">
        <v>102</v>
      </c>
      <c r="CM38" s="71">
        <v>333.6</v>
      </c>
      <c r="CN38" s="47">
        <f t="shared" si="16"/>
        <v>474.1</v>
      </c>
      <c r="CO38" s="47">
        <v>16347.9</v>
      </c>
      <c r="CP38" s="47">
        <v>211174.7</v>
      </c>
      <c r="CQ38" s="47">
        <v>420.6</v>
      </c>
      <c r="CR38" s="47">
        <v>161147.20000000001</v>
      </c>
      <c r="CS38" s="71">
        <f t="shared" si="17"/>
        <v>447.8</v>
      </c>
      <c r="CT38" s="47">
        <v>41923.300000000003</v>
      </c>
      <c r="CU38" s="47">
        <v>271178.09999999998</v>
      </c>
      <c r="CV38" s="47">
        <v>1030</v>
      </c>
      <c r="CW38" s="47">
        <v>184702.5</v>
      </c>
      <c r="CX38" s="47">
        <f t="shared" si="18"/>
        <v>765.5</v>
      </c>
      <c r="CY38" s="47">
        <v>10735.6</v>
      </c>
      <c r="CZ38" s="85">
        <v>399247.8</v>
      </c>
      <c r="DA38" s="48" t="s">
        <v>102</v>
      </c>
      <c r="DB38" s="47">
        <v>175111.1</v>
      </c>
      <c r="DC38" s="47">
        <f t="shared" si="19"/>
        <v>474.1</v>
      </c>
      <c r="DD38" s="47">
        <v>14279.2</v>
      </c>
      <c r="DE38" s="47">
        <v>208051</v>
      </c>
      <c r="DF38" s="47" t="s">
        <v>102</v>
      </c>
      <c r="DG38" s="47">
        <v>156907.5</v>
      </c>
      <c r="DH38" s="71">
        <f t="shared" si="20"/>
        <v>447.8</v>
      </c>
      <c r="DI38" s="47">
        <v>12712.2</v>
      </c>
      <c r="DJ38" s="47">
        <v>262759.3</v>
      </c>
      <c r="DK38" s="47">
        <v>1030</v>
      </c>
      <c r="DL38" s="47">
        <v>182616.7</v>
      </c>
      <c r="DM38" s="47">
        <f t="shared" si="21"/>
        <v>765.5</v>
      </c>
      <c r="DN38" s="71" t="s">
        <v>102</v>
      </c>
      <c r="DO38" s="71">
        <v>347.4</v>
      </c>
      <c r="DP38" s="71" t="s">
        <v>102</v>
      </c>
      <c r="DQ38" s="71">
        <v>333.6</v>
      </c>
      <c r="DR38" s="75" t="s">
        <v>123</v>
      </c>
      <c r="DS38" s="24"/>
    </row>
    <row r="39" spans="1:123" ht="280.5" x14ac:dyDescent="0.25">
      <c r="A39" s="44" t="s">
        <v>171</v>
      </c>
      <c r="B39" s="72" t="s">
        <v>172</v>
      </c>
      <c r="C39" s="73" t="s">
        <v>115</v>
      </c>
      <c r="D39" s="45" t="s">
        <v>161</v>
      </c>
      <c r="E39" s="45" t="s">
        <v>117</v>
      </c>
      <c r="F39" s="45"/>
      <c r="G39" s="45"/>
      <c r="H39" s="45"/>
      <c r="I39" s="45"/>
      <c r="J39" s="45"/>
      <c r="K39" s="45"/>
      <c r="L39" s="45"/>
      <c r="M39" s="45"/>
      <c r="N39" s="45"/>
      <c r="O39" s="45"/>
      <c r="P39" s="45"/>
      <c r="Q39" s="45"/>
      <c r="R39" s="45"/>
      <c r="S39" s="45"/>
      <c r="T39" s="45"/>
      <c r="U39" s="45"/>
      <c r="V39" s="45"/>
      <c r="W39" s="45" t="s">
        <v>118</v>
      </c>
      <c r="X39" s="45" t="s">
        <v>119</v>
      </c>
      <c r="Y39" s="45" t="s">
        <v>120</v>
      </c>
      <c r="Z39" s="45"/>
      <c r="AA39" s="45"/>
      <c r="AB39" s="45"/>
      <c r="AC39" s="45" t="s">
        <v>162</v>
      </c>
      <c r="AD39" s="45" t="s">
        <v>163</v>
      </c>
      <c r="AE39" s="45" t="s">
        <v>136</v>
      </c>
      <c r="AF39" s="71">
        <v>8219.7000000000007</v>
      </c>
      <c r="AG39" s="71">
        <v>8118.9</v>
      </c>
      <c r="AH39" s="71" t="s">
        <v>102</v>
      </c>
      <c r="AI39" s="71" t="s">
        <v>102</v>
      </c>
      <c r="AJ39" s="71">
        <v>367.1</v>
      </c>
      <c r="AK39" s="71">
        <v>367.1</v>
      </c>
      <c r="AL39" s="71" t="s">
        <v>102</v>
      </c>
      <c r="AM39" s="71" t="s">
        <v>102</v>
      </c>
      <c r="AN39" s="71">
        <v>7852.6</v>
      </c>
      <c r="AO39" s="71">
        <v>7751.8</v>
      </c>
      <c r="AP39" s="71">
        <v>8750.5</v>
      </c>
      <c r="AQ39" s="71" t="s">
        <v>102</v>
      </c>
      <c r="AR39" s="71" t="s">
        <v>102</v>
      </c>
      <c r="AS39" s="71" t="s">
        <v>102</v>
      </c>
      <c r="AT39" s="71">
        <v>8430.7000000000007</v>
      </c>
      <c r="AU39" s="71">
        <v>9878</v>
      </c>
      <c r="AV39" s="71">
        <v>8750.5</v>
      </c>
      <c r="AW39" s="71">
        <v>8750.5</v>
      </c>
      <c r="AX39" s="71">
        <v>8750.5</v>
      </c>
      <c r="AY39" s="71">
        <v>8750.5</v>
      </c>
      <c r="AZ39" s="71">
        <v>9975.7000000000007</v>
      </c>
      <c r="BA39" s="71">
        <v>8750.5</v>
      </c>
      <c r="BB39" s="71">
        <v>8750.5</v>
      </c>
      <c r="BC39" s="71">
        <v>8750.5</v>
      </c>
      <c r="BD39" s="71">
        <v>8750.5</v>
      </c>
      <c r="BE39" s="71">
        <v>9975.7000000000007</v>
      </c>
      <c r="BF39" s="71" t="s">
        <v>102</v>
      </c>
      <c r="BG39" s="71" t="s">
        <v>102</v>
      </c>
      <c r="BH39" s="71" t="s">
        <v>102</v>
      </c>
      <c r="BI39" s="71">
        <v>8430.7000000000007</v>
      </c>
      <c r="BJ39" s="71">
        <v>8169.7</v>
      </c>
      <c r="BK39" s="71">
        <v>8068.9</v>
      </c>
      <c r="BL39" s="71" t="s">
        <v>102</v>
      </c>
      <c r="BM39" s="71" t="s">
        <v>102</v>
      </c>
      <c r="BN39" s="71">
        <v>367.1</v>
      </c>
      <c r="BO39" s="71">
        <v>367.1</v>
      </c>
      <c r="BP39" s="71" t="s">
        <v>102</v>
      </c>
      <c r="BQ39" s="71" t="s">
        <v>102</v>
      </c>
      <c r="BR39" s="71">
        <v>7802.6</v>
      </c>
      <c r="BS39" s="71">
        <v>7701.8</v>
      </c>
      <c r="BT39" s="71">
        <v>8750.5</v>
      </c>
      <c r="BU39" s="71" t="s">
        <v>102</v>
      </c>
      <c r="BV39" s="71" t="s">
        <v>102</v>
      </c>
      <c r="BW39" s="71" t="s">
        <v>102</v>
      </c>
      <c r="BX39" s="71">
        <v>8430.7000000000007</v>
      </c>
      <c r="BY39" s="71">
        <v>9878</v>
      </c>
      <c r="BZ39" s="71">
        <v>8750.5</v>
      </c>
      <c r="CA39" s="71">
        <v>8750.5</v>
      </c>
      <c r="CB39" s="71">
        <v>8750.5</v>
      </c>
      <c r="CC39" s="71">
        <v>8750.5</v>
      </c>
      <c r="CD39" s="141">
        <v>9975.7000000000007</v>
      </c>
      <c r="CE39" s="141">
        <v>8750.5</v>
      </c>
      <c r="CF39" s="141">
        <v>8750.5</v>
      </c>
      <c r="CG39" s="141">
        <v>8750.5</v>
      </c>
      <c r="CH39" s="141">
        <v>8750.5</v>
      </c>
      <c r="CI39" s="141">
        <v>9975.7000000000007</v>
      </c>
      <c r="CJ39" s="71" t="s">
        <v>102</v>
      </c>
      <c r="CK39" s="71" t="s">
        <v>102</v>
      </c>
      <c r="CL39" s="71" t="s">
        <v>102</v>
      </c>
      <c r="CM39" s="71">
        <v>8400.7000000000007</v>
      </c>
      <c r="CN39" s="47">
        <f t="shared" si="16"/>
        <v>8118.9</v>
      </c>
      <c r="CO39" s="47">
        <v>16347.9</v>
      </c>
      <c r="CP39" s="47">
        <v>211174.7</v>
      </c>
      <c r="CQ39" s="47">
        <v>420.6</v>
      </c>
      <c r="CR39" s="47">
        <v>161147.20000000001</v>
      </c>
      <c r="CS39" s="71">
        <f t="shared" si="17"/>
        <v>8750.5</v>
      </c>
      <c r="CT39" s="47">
        <v>41923.300000000003</v>
      </c>
      <c r="CU39" s="47">
        <v>271178.09999999998</v>
      </c>
      <c r="CV39" s="47">
        <v>1030</v>
      </c>
      <c r="CW39" s="47">
        <v>184702.5</v>
      </c>
      <c r="CX39" s="47">
        <f t="shared" si="18"/>
        <v>9878</v>
      </c>
      <c r="CY39" s="47">
        <v>10735.6</v>
      </c>
      <c r="CZ39" s="85">
        <v>399247.8</v>
      </c>
      <c r="DA39" s="48" t="s">
        <v>102</v>
      </c>
      <c r="DB39" s="47">
        <v>175112.1</v>
      </c>
      <c r="DC39" s="47">
        <f t="shared" si="19"/>
        <v>8068.9</v>
      </c>
      <c r="DD39" s="47">
        <v>14279.2</v>
      </c>
      <c r="DE39" s="47">
        <v>208051</v>
      </c>
      <c r="DF39" s="47" t="s">
        <v>102</v>
      </c>
      <c r="DG39" s="47">
        <v>156908.5</v>
      </c>
      <c r="DH39" s="71">
        <f t="shared" si="20"/>
        <v>8750.5</v>
      </c>
      <c r="DI39" s="47">
        <v>12712.2</v>
      </c>
      <c r="DJ39" s="47">
        <v>262759.3</v>
      </c>
      <c r="DK39" s="47">
        <v>1030</v>
      </c>
      <c r="DL39" s="47">
        <v>182616.7</v>
      </c>
      <c r="DM39" s="47">
        <f t="shared" si="21"/>
        <v>9878</v>
      </c>
      <c r="DN39" s="71" t="s">
        <v>102</v>
      </c>
      <c r="DO39" s="71" t="s">
        <v>102</v>
      </c>
      <c r="DP39" s="71" t="s">
        <v>102</v>
      </c>
      <c r="DQ39" s="71">
        <v>8400.7000000000007</v>
      </c>
      <c r="DR39" s="75" t="s">
        <v>123</v>
      </c>
      <c r="DS39" s="24"/>
    </row>
    <row r="40" spans="1:123" ht="127.5" x14ac:dyDescent="0.25">
      <c r="A40" s="44" t="s">
        <v>173</v>
      </c>
      <c r="B40" s="72" t="s">
        <v>174</v>
      </c>
      <c r="C40" s="73" t="s">
        <v>115</v>
      </c>
      <c r="D40" s="45" t="s">
        <v>175</v>
      </c>
      <c r="E40" s="45" t="s">
        <v>117</v>
      </c>
      <c r="F40" s="45"/>
      <c r="G40" s="45"/>
      <c r="H40" s="45"/>
      <c r="I40" s="45"/>
      <c r="J40" s="45"/>
      <c r="K40" s="45"/>
      <c r="L40" s="45"/>
      <c r="M40" s="45"/>
      <c r="N40" s="45"/>
      <c r="O40" s="45"/>
      <c r="P40" s="45"/>
      <c r="Q40" s="45"/>
      <c r="R40" s="45"/>
      <c r="S40" s="45"/>
      <c r="T40" s="45"/>
      <c r="U40" s="45"/>
      <c r="V40" s="45"/>
      <c r="W40" s="45" t="s">
        <v>118</v>
      </c>
      <c r="X40" s="45" t="s">
        <v>119</v>
      </c>
      <c r="Y40" s="45" t="s">
        <v>120</v>
      </c>
      <c r="Z40" s="45"/>
      <c r="AA40" s="45"/>
      <c r="AB40" s="45"/>
      <c r="AC40" s="45" t="s">
        <v>128</v>
      </c>
      <c r="AD40" s="45" t="s">
        <v>158</v>
      </c>
      <c r="AE40" s="45" t="s">
        <v>152</v>
      </c>
      <c r="AF40" s="71">
        <v>2179.9</v>
      </c>
      <c r="AG40" s="71">
        <v>1683.3</v>
      </c>
      <c r="AH40" s="71">
        <v>1551.7</v>
      </c>
      <c r="AI40" s="71">
        <v>1166.5</v>
      </c>
      <c r="AJ40" s="71">
        <v>15.7</v>
      </c>
      <c r="AK40" s="71">
        <v>11.8</v>
      </c>
      <c r="AL40" s="71">
        <v>469.8</v>
      </c>
      <c r="AM40" s="71">
        <v>420.6</v>
      </c>
      <c r="AN40" s="71">
        <v>142.69999999999999</v>
      </c>
      <c r="AO40" s="71">
        <v>84.4</v>
      </c>
      <c r="AP40" s="71" t="s">
        <v>102</v>
      </c>
      <c r="AQ40" s="71" t="s">
        <v>102</v>
      </c>
      <c r="AR40" s="71" t="s">
        <v>102</v>
      </c>
      <c r="AS40" s="71" t="s">
        <v>102</v>
      </c>
      <c r="AT40" s="71" t="s">
        <v>102</v>
      </c>
      <c r="AU40" s="71" t="s">
        <v>102</v>
      </c>
      <c r="AV40" s="71" t="s">
        <v>102</v>
      </c>
      <c r="AW40" s="71" t="s">
        <v>102</v>
      </c>
      <c r="AX40" s="71" t="s">
        <v>102</v>
      </c>
      <c r="AY40" s="71" t="s">
        <v>102</v>
      </c>
      <c r="AZ40" s="71" t="s">
        <v>102</v>
      </c>
      <c r="BA40" s="71" t="s">
        <v>102</v>
      </c>
      <c r="BB40" s="71" t="s">
        <v>102</v>
      </c>
      <c r="BC40" s="71" t="s">
        <v>102</v>
      </c>
      <c r="BD40" s="71" t="s">
        <v>102</v>
      </c>
      <c r="BE40" s="71" t="s">
        <v>102</v>
      </c>
      <c r="BF40" s="71" t="s">
        <v>102</v>
      </c>
      <c r="BG40" s="71" t="s">
        <v>102</v>
      </c>
      <c r="BH40" s="71" t="s">
        <v>102</v>
      </c>
      <c r="BI40" s="71" t="s">
        <v>102</v>
      </c>
      <c r="BJ40" s="71" t="s">
        <v>102</v>
      </c>
      <c r="BK40" s="71" t="s">
        <v>102</v>
      </c>
      <c r="BL40" s="71" t="s">
        <v>102</v>
      </c>
      <c r="BM40" s="71" t="s">
        <v>102</v>
      </c>
      <c r="BN40" s="71" t="s">
        <v>102</v>
      </c>
      <c r="BO40" s="71" t="s">
        <v>102</v>
      </c>
      <c r="BP40" s="71" t="s">
        <v>102</v>
      </c>
      <c r="BQ40" s="71" t="s">
        <v>102</v>
      </c>
      <c r="BR40" s="71" t="s">
        <v>102</v>
      </c>
      <c r="BS40" s="71" t="s">
        <v>102</v>
      </c>
      <c r="BT40" s="71" t="s">
        <v>102</v>
      </c>
      <c r="BU40" s="71" t="s">
        <v>102</v>
      </c>
      <c r="BV40" s="71" t="s">
        <v>102</v>
      </c>
      <c r="BW40" s="71" t="s">
        <v>102</v>
      </c>
      <c r="BX40" s="71" t="s">
        <v>102</v>
      </c>
      <c r="BY40" s="71" t="s">
        <v>102</v>
      </c>
      <c r="BZ40" s="71" t="s">
        <v>102</v>
      </c>
      <c r="CA40" s="71" t="s">
        <v>102</v>
      </c>
      <c r="CB40" s="71" t="s">
        <v>102</v>
      </c>
      <c r="CC40" s="71" t="s">
        <v>102</v>
      </c>
      <c r="CD40" s="141" t="s">
        <v>102</v>
      </c>
      <c r="CE40" s="141" t="s">
        <v>102</v>
      </c>
      <c r="CF40" s="141" t="s">
        <v>102</v>
      </c>
      <c r="CG40" s="141" t="s">
        <v>102</v>
      </c>
      <c r="CH40" s="141" t="s">
        <v>102</v>
      </c>
      <c r="CI40" s="141" t="s">
        <v>102</v>
      </c>
      <c r="CJ40" s="71" t="s">
        <v>102</v>
      </c>
      <c r="CK40" s="71" t="s">
        <v>102</v>
      </c>
      <c r="CL40" s="71" t="s">
        <v>102</v>
      </c>
      <c r="CM40" s="71" t="s">
        <v>102</v>
      </c>
      <c r="CN40" s="47">
        <f t="shared" si="16"/>
        <v>1683.3</v>
      </c>
      <c r="CO40" s="47">
        <v>16347.9</v>
      </c>
      <c r="CP40" s="47">
        <v>211174.7</v>
      </c>
      <c r="CQ40" s="47">
        <v>420.6</v>
      </c>
      <c r="CR40" s="47">
        <v>161147.20000000001</v>
      </c>
      <c r="CS40" s="71" t="str">
        <f t="shared" si="17"/>
        <v>-</v>
      </c>
      <c r="CT40" s="47">
        <v>41923.300000000003</v>
      </c>
      <c r="CU40" s="47">
        <v>271178.09999999998</v>
      </c>
      <c r="CV40" s="47">
        <v>1030</v>
      </c>
      <c r="CW40" s="47">
        <v>184702.5</v>
      </c>
      <c r="CX40" s="47" t="str">
        <f t="shared" si="18"/>
        <v>-</v>
      </c>
      <c r="CY40" s="47">
        <v>10735.6</v>
      </c>
      <c r="CZ40" s="85">
        <v>399247.8</v>
      </c>
      <c r="DA40" s="48" t="s">
        <v>102</v>
      </c>
      <c r="DB40" s="47">
        <v>175113.1</v>
      </c>
      <c r="DC40" s="47" t="str">
        <f t="shared" si="19"/>
        <v>-</v>
      </c>
      <c r="DD40" s="47">
        <v>14279.2</v>
      </c>
      <c r="DE40" s="47">
        <v>208051</v>
      </c>
      <c r="DF40" s="47" t="s">
        <v>102</v>
      </c>
      <c r="DG40" s="47">
        <v>156909.5</v>
      </c>
      <c r="DH40" s="71" t="str">
        <f t="shared" si="20"/>
        <v>-</v>
      </c>
      <c r="DI40" s="47">
        <v>12712.2</v>
      </c>
      <c r="DJ40" s="47">
        <v>262759.3</v>
      </c>
      <c r="DK40" s="47">
        <v>1030</v>
      </c>
      <c r="DL40" s="47">
        <v>182616.7</v>
      </c>
      <c r="DM40" s="47" t="str">
        <f t="shared" si="21"/>
        <v>-</v>
      </c>
      <c r="DN40" s="71" t="s">
        <v>102</v>
      </c>
      <c r="DO40" s="71" t="s">
        <v>102</v>
      </c>
      <c r="DP40" s="71" t="s">
        <v>102</v>
      </c>
      <c r="DQ40" s="71" t="s">
        <v>102</v>
      </c>
      <c r="DR40" s="75" t="s">
        <v>123</v>
      </c>
      <c r="DS40" s="24"/>
    </row>
    <row r="41" spans="1:123" ht="127.5" x14ac:dyDescent="0.25">
      <c r="A41" s="44" t="s">
        <v>176</v>
      </c>
      <c r="B41" s="72" t="s">
        <v>177</v>
      </c>
      <c r="C41" s="73" t="s">
        <v>115</v>
      </c>
      <c r="D41" s="45" t="s">
        <v>178</v>
      </c>
      <c r="E41" s="45" t="s">
        <v>117</v>
      </c>
      <c r="F41" s="45"/>
      <c r="G41" s="45"/>
      <c r="H41" s="45"/>
      <c r="I41" s="45"/>
      <c r="J41" s="45"/>
      <c r="K41" s="45"/>
      <c r="L41" s="45"/>
      <c r="M41" s="45"/>
      <c r="N41" s="45"/>
      <c r="O41" s="45"/>
      <c r="P41" s="45"/>
      <c r="Q41" s="45"/>
      <c r="R41" s="45"/>
      <c r="S41" s="45"/>
      <c r="T41" s="45"/>
      <c r="U41" s="45"/>
      <c r="V41" s="45"/>
      <c r="W41" s="45" t="s">
        <v>118</v>
      </c>
      <c r="X41" s="45" t="s">
        <v>119</v>
      </c>
      <c r="Y41" s="45" t="s">
        <v>120</v>
      </c>
      <c r="Z41" s="45"/>
      <c r="AA41" s="45"/>
      <c r="AB41" s="45"/>
      <c r="AC41" s="45" t="s">
        <v>179</v>
      </c>
      <c r="AD41" s="45" t="s">
        <v>141</v>
      </c>
      <c r="AE41" s="45" t="s">
        <v>121</v>
      </c>
      <c r="AF41" s="71">
        <v>7911</v>
      </c>
      <c r="AG41" s="71">
        <v>7838.2</v>
      </c>
      <c r="AH41" s="71" t="s">
        <v>102</v>
      </c>
      <c r="AI41" s="71" t="s">
        <v>102</v>
      </c>
      <c r="AJ41" s="71">
        <v>6171</v>
      </c>
      <c r="AK41" s="71">
        <v>6109.7</v>
      </c>
      <c r="AL41" s="71" t="s">
        <v>102</v>
      </c>
      <c r="AM41" s="71" t="s">
        <v>102</v>
      </c>
      <c r="AN41" s="71">
        <v>1740</v>
      </c>
      <c r="AO41" s="71">
        <v>1728.5</v>
      </c>
      <c r="AP41" s="71">
        <v>8147.5</v>
      </c>
      <c r="AQ41" s="71" t="s">
        <v>102</v>
      </c>
      <c r="AR41" s="71">
        <v>5297.6</v>
      </c>
      <c r="AS41" s="71" t="s">
        <v>102</v>
      </c>
      <c r="AT41" s="71">
        <v>1904.7</v>
      </c>
      <c r="AU41" s="71">
        <v>8337.7999999999993</v>
      </c>
      <c r="AV41" s="71">
        <v>8147.5</v>
      </c>
      <c r="AW41" s="71">
        <v>8147.5</v>
      </c>
      <c r="AX41" s="71">
        <v>8147.5</v>
      </c>
      <c r="AY41" s="71">
        <v>8147.5</v>
      </c>
      <c r="AZ41" s="71">
        <v>8411.1</v>
      </c>
      <c r="BA41" s="71">
        <v>8147.5</v>
      </c>
      <c r="BB41" s="71">
        <v>8147.5</v>
      </c>
      <c r="BC41" s="71">
        <v>8147.5</v>
      </c>
      <c r="BD41" s="71">
        <v>8147.5</v>
      </c>
      <c r="BE41" s="71">
        <v>8411.1</v>
      </c>
      <c r="BF41" s="71" t="s">
        <v>102</v>
      </c>
      <c r="BG41" s="71">
        <v>4537.7</v>
      </c>
      <c r="BH41" s="71" t="s">
        <v>102</v>
      </c>
      <c r="BI41" s="71">
        <v>2336.6</v>
      </c>
      <c r="BJ41" s="71">
        <v>7861</v>
      </c>
      <c r="BK41" s="71">
        <v>7788.2</v>
      </c>
      <c r="BL41" s="71" t="s">
        <v>102</v>
      </c>
      <c r="BM41" s="71" t="s">
        <v>102</v>
      </c>
      <c r="BN41" s="71">
        <v>6171</v>
      </c>
      <c r="BO41" s="71">
        <v>6109.7</v>
      </c>
      <c r="BP41" s="71" t="s">
        <v>102</v>
      </c>
      <c r="BQ41" s="71" t="s">
        <v>102</v>
      </c>
      <c r="BR41" s="71">
        <v>1690</v>
      </c>
      <c r="BS41" s="71">
        <v>1678.5</v>
      </c>
      <c r="BT41" s="71">
        <v>7998.9</v>
      </c>
      <c r="BU41" s="71" t="s">
        <v>102</v>
      </c>
      <c r="BV41" s="71">
        <v>5297.6</v>
      </c>
      <c r="BW41" s="71" t="s">
        <v>102</v>
      </c>
      <c r="BX41" s="71">
        <v>1904.7</v>
      </c>
      <c r="BY41" s="71">
        <v>8249.1</v>
      </c>
      <c r="BZ41" s="71">
        <v>8147.5</v>
      </c>
      <c r="CA41" s="71">
        <v>8147.5</v>
      </c>
      <c r="CB41" s="71">
        <v>8147.5</v>
      </c>
      <c r="CC41" s="71">
        <v>8147.5</v>
      </c>
      <c r="CD41" s="141">
        <v>8356.2000000000007</v>
      </c>
      <c r="CE41" s="141">
        <v>8147.5</v>
      </c>
      <c r="CF41" s="141">
        <v>8147.5</v>
      </c>
      <c r="CG41" s="141">
        <v>8147.5</v>
      </c>
      <c r="CH41" s="141">
        <v>8147.5</v>
      </c>
      <c r="CI41" s="141">
        <v>8327.7999999999993</v>
      </c>
      <c r="CJ41" s="71" t="s">
        <v>102</v>
      </c>
      <c r="CK41" s="71">
        <v>4537.7</v>
      </c>
      <c r="CL41" s="71" t="s">
        <v>102</v>
      </c>
      <c r="CM41" s="71">
        <v>2286.6</v>
      </c>
      <c r="CN41" s="47">
        <f t="shared" si="16"/>
        <v>7838.2</v>
      </c>
      <c r="CO41" s="47">
        <v>16347.9</v>
      </c>
      <c r="CP41" s="47">
        <v>211174.7</v>
      </c>
      <c r="CQ41" s="47">
        <v>420.6</v>
      </c>
      <c r="CR41" s="47">
        <v>161147.20000000001</v>
      </c>
      <c r="CS41" s="71">
        <f t="shared" si="17"/>
        <v>8147.5</v>
      </c>
      <c r="CT41" s="47">
        <v>41923.300000000003</v>
      </c>
      <c r="CU41" s="47">
        <v>271178.09999999998</v>
      </c>
      <c r="CV41" s="47">
        <v>1030</v>
      </c>
      <c r="CW41" s="47">
        <v>184702.5</v>
      </c>
      <c r="CX41" s="47">
        <f t="shared" si="18"/>
        <v>8337.7999999999993</v>
      </c>
      <c r="CY41" s="47">
        <v>10735.6</v>
      </c>
      <c r="CZ41" s="85">
        <v>399247.8</v>
      </c>
      <c r="DA41" s="48" t="s">
        <v>102</v>
      </c>
      <c r="DB41" s="47">
        <v>175114.1</v>
      </c>
      <c r="DC41" s="47">
        <f t="shared" si="19"/>
        <v>7788.2</v>
      </c>
      <c r="DD41" s="47">
        <v>14279.2</v>
      </c>
      <c r="DE41" s="47">
        <v>208051</v>
      </c>
      <c r="DF41" s="47" t="s">
        <v>102</v>
      </c>
      <c r="DG41" s="47">
        <v>156910.5</v>
      </c>
      <c r="DH41" s="71">
        <f t="shared" si="20"/>
        <v>7998.9</v>
      </c>
      <c r="DI41" s="47">
        <v>12712.2</v>
      </c>
      <c r="DJ41" s="47">
        <v>262759.3</v>
      </c>
      <c r="DK41" s="47">
        <v>1030</v>
      </c>
      <c r="DL41" s="47">
        <v>182616.7</v>
      </c>
      <c r="DM41" s="47">
        <f t="shared" si="21"/>
        <v>8249.1</v>
      </c>
      <c r="DN41" s="71" t="s">
        <v>102</v>
      </c>
      <c r="DO41" s="71">
        <v>4672</v>
      </c>
      <c r="DP41" s="71" t="s">
        <v>102</v>
      </c>
      <c r="DQ41" s="71">
        <v>2152.3000000000002</v>
      </c>
      <c r="DR41" s="75" t="s">
        <v>123</v>
      </c>
      <c r="DS41" s="24"/>
    </row>
    <row r="42" spans="1:123" ht="127.5" x14ac:dyDescent="0.25">
      <c r="A42" s="44" t="s">
        <v>180</v>
      </c>
      <c r="B42" s="72" t="s">
        <v>181</v>
      </c>
      <c r="C42" s="73" t="s">
        <v>115</v>
      </c>
      <c r="D42" s="45" t="s">
        <v>182</v>
      </c>
      <c r="E42" s="45" t="s">
        <v>117</v>
      </c>
      <c r="F42" s="45"/>
      <c r="G42" s="45"/>
      <c r="H42" s="45"/>
      <c r="I42" s="45"/>
      <c r="J42" s="45"/>
      <c r="K42" s="45"/>
      <c r="L42" s="45"/>
      <c r="M42" s="45"/>
      <c r="N42" s="45"/>
      <c r="O42" s="45"/>
      <c r="P42" s="45"/>
      <c r="Q42" s="45"/>
      <c r="R42" s="45"/>
      <c r="S42" s="45"/>
      <c r="T42" s="45"/>
      <c r="U42" s="45"/>
      <c r="V42" s="45"/>
      <c r="W42" s="45" t="s">
        <v>118</v>
      </c>
      <c r="X42" s="45" t="s">
        <v>119</v>
      </c>
      <c r="Y42" s="45" t="s">
        <v>120</v>
      </c>
      <c r="Z42" s="45"/>
      <c r="AA42" s="45"/>
      <c r="AB42" s="45"/>
      <c r="AC42" s="45" t="s">
        <v>179</v>
      </c>
      <c r="AD42" s="45" t="s">
        <v>141</v>
      </c>
      <c r="AE42" s="45" t="s">
        <v>121</v>
      </c>
      <c r="AF42" s="71">
        <v>34</v>
      </c>
      <c r="AG42" s="71">
        <v>29.6</v>
      </c>
      <c r="AH42" s="71" t="s">
        <v>102</v>
      </c>
      <c r="AI42" s="71" t="s">
        <v>102</v>
      </c>
      <c r="AJ42" s="71" t="s">
        <v>102</v>
      </c>
      <c r="AK42" s="71" t="s">
        <v>102</v>
      </c>
      <c r="AL42" s="71" t="s">
        <v>102</v>
      </c>
      <c r="AM42" s="71" t="s">
        <v>102</v>
      </c>
      <c r="AN42" s="71">
        <v>34</v>
      </c>
      <c r="AO42" s="71">
        <v>29.6</v>
      </c>
      <c r="AP42" s="71">
        <v>85</v>
      </c>
      <c r="AQ42" s="71" t="s">
        <v>102</v>
      </c>
      <c r="AR42" s="71" t="s">
        <v>102</v>
      </c>
      <c r="AS42" s="71" t="s">
        <v>102</v>
      </c>
      <c r="AT42" s="71">
        <v>85</v>
      </c>
      <c r="AU42" s="71">
        <v>2195.6</v>
      </c>
      <c r="AV42" s="71">
        <v>85</v>
      </c>
      <c r="AW42" s="71">
        <v>85</v>
      </c>
      <c r="AX42" s="71">
        <v>85</v>
      </c>
      <c r="AY42" s="71">
        <v>85</v>
      </c>
      <c r="AZ42" s="71">
        <v>235.5</v>
      </c>
      <c r="BA42" s="71">
        <v>85</v>
      </c>
      <c r="BB42" s="71">
        <v>85</v>
      </c>
      <c r="BC42" s="71">
        <v>85</v>
      </c>
      <c r="BD42" s="71">
        <v>85</v>
      </c>
      <c r="BE42" s="71">
        <v>235.1</v>
      </c>
      <c r="BF42" s="71" t="s">
        <v>102</v>
      </c>
      <c r="BG42" s="71" t="s">
        <v>102</v>
      </c>
      <c r="BH42" s="71" t="s">
        <v>102</v>
      </c>
      <c r="BI42" s="71">
        <v>90</v>
      </c>
      <c r="BJ42" s="71">
        <v>34</v>
      </c>
      <c r="BK42" s="71">
        <v>29.6</v>
      </c>
      <c r="BL42" s="71" t="s">
        <v>102</v>
      </c>
      <c r="BM42" s="71" t="s">
        <v>102</v>
      </c>
      <c r="BN42" s="71" t="s">
        <v>102</v>
      </c>
      <c r="BO42" s="71" t="s">
        <v>102</v>
      </c>
      <c r="BP42" s="71" t="s">
        <v>102</v>
      </c>
      <c r="BQ42" s="71" t="s">
        <v>102</v>
      </c>
      <c r="BR42" s="71">
        <v>34</v>
      </c>
      <c r="BS42" s="71">
        <v>29.6</v>
      </c>
      <c r="BT42" s="71">
        <v>85</v>
      </c>
      <c r="BU42" s="71" t="s">
        <v>102</v>
      </c>
      <c r="BV42" s="71" t="s">
        <v>102</v>
      </c>
      <c r="BW42" s="71" t="s">
        <v>102</v>
      </c>
      <c r="BX42" s="71">
        <v>85</v>
      </c>
      <c r="BY42" s="71">
        <v>2195.6</v>
      </c>
      <c r="BZ42" s="71">
        <v>85</v>
      </c>
      <c r="CA42" s="71">
        <v>85</v>
      </c>
      <c r="CB42" s="71">
        <v>85</v>
      </c>
      <c r="CC42" s="71">
        <v>85</v>
      </c>
      <c r="CD42" s="141">
        <v>135</v>
      </c>
      <c r="CE42" s="141">
        <v>85</v>
      </c>
      <c r="CF42" s="141">
        <v>85</v>
      </c>
      <c r="CG42" s="141">
        <v>85</v>
      </c>
      <c r="CH42" s="141">
        <v>85</v>
      </c>
      <c r="CI42" s="141">
        <v>135</v>
      </c>
      <c r="CJ42" s="71" t="s">
        <v>102</v>
      </c>
      <c r="CK42" s="71" t="s">
        <v>102</v>
      </c>
      <c r="CL42" s="71" t="s">
        <v>102</v>
      </c>
      <c r="CM42" s="71">
        <v>90</v>
      </c>
      <c r="CN42" s="47">
        <f t="shared" si="16"/>
        <v>29.6</v>
      </c>
      <c r="CO42" s="47">
        <v>16347.9</v>
      </c>
      <c r="CP42" s="47">
        <v>211174.7</v>
      </c>
      <c r="CQ42" s="47">
        <v>420.6</v>
      </c>
      <c r="CR42" s="47">
        <v>161147.20000000001</v>
      </c>
      <c r="CS42" s="71">
        <f t="shared" si="17"/>
        <v>85</v>
      </c>
      <c r="CT42" s="47">
        <v>41923.300000000003</v>
      </c>
      <c r="CU42" s="47">
        <v>271178.09999999998</v>
      </c>
      <c r="CV42" s="47">
        <v>1030</v>
      </c>
      <c r="CW42" s="47">
        <v>184702.5</v>
      </c>
      <c r="CX42" s="47">
        <f t="shared" si="18"/>
        <v>2195.6</v>
      </c>
      <c r="CY42" s="47">
        <v>10735.6</v>
      </c>
      <c r="CZ42" s="85">
        <v>399247.8</v>
      </c>
      <c r="DA42" s="48" t="s">
        <v>102</v>
      </c>
      <c r="DB42" s="47">
        <v>175115.1</v>
      </c>
      <c r="DC42" s="47">
        <f t="shared" si="19"/>
        <v>29.6</v>
      </c>
      <c r="DD42" s="47">
        <v>14279.2</v>
      </c>
      <c r="DE42" s="47">
        <v>208051</v>
      </c>
      <c r="DF42" s="47" t="s">
        <v>102</v>
      </c>
      <c r="DG42" s="47">
        <v>156911.5</v>
      </c>
      <c r="DH42" s="71">
        <f t="shared" si="20"/>
        <v>85</v>
      </c>
      <c r="DI42" s="47">
        <v>12712.2</v>
      </c>
      <c r="DJ42" s="47">
        <v>262759.3</v>
      </c>
      <c r="DK42" s="47">
        <v>1030</v>
      </c>
      <c r="DL42" s="47">
        <v>182616.7</v>
      </c>
      <c r="DM42" s="47">
        <f t="shared" si="21"/>
        <v>2195.6</v>
      </c>
      <c r="DN42" s="71" t="s">
        <v>102</v>
      </c>
      <c r="DO42" s="71" t="s">
        <v>102</v>
      </c>
      <c r="DP42" s="71" t="s">
        <v>102</v>
      </c>
      <c r="DQ42" s="71">
        <v>90</v>
      </c>
      <c r="DR42" s="75" t="s">
        <v>123</v>
      </c>
      <c r="DS42" s="24"/>
    </row>
    <row r="43" spans="1:123" ht="127.5" x14ac:dyDescent="0.25">
      <c r="A43" s="44" t="s">
        <v>183</v>
      </c>
      <c r="B43" s="72" t="s">
        <v>184</v>
      </c>
      <c r="C43" s="73" t="s">
        <v>115</v>
      </c>
      <c r="D43" s="45" t="s">
        <v>185</v>
      </c>
      <c r="E43" s="45" t="s">
        <v>117</v>
      </c>
      <c r="F43" s="45"/>
      <c r="G43" s="45"/>
      <c r="H43" s="45"/>
      <c r="I43" s="45"/>
      <c r="J43" s="45"/>
      <c r="K43" s="45"/>
      <c r="L43" s="45"/>
      <c r="M43" s="45"/>
      <c r="N43" s="45"/>
      <c r="O43" s="45"/>
      <c r="P43" s="45"/>
      <c r="Q43" s="45"/>
      <c r="R43" s="45"/>
      <c r="S43" s="45"/>
      <c r="T43" s="45"/>
      <c r="U43" s="45"/>
      <c r="V43" s="45"/>
      <c r="W43" s="45" t="s">
        <v>118</v>
      </c>
      <c r="X43" s="45" t="s">
        <v>119</v>
      </c>
      <c r="Y43" s="45" t="s">
        <v>120</v>
      </c>
      <c r="Z43" s="45"/>
      <c r="AA43" s="45"/>
      <c r="AB43" s="45"/>
      <c r="AC43" s="45" t="s">
        <v>179</v>
      </c>
      <c r="AD43" s="45" t="s">
        <v>141</v>
      </c>
      <c r="AE43" s="45" t="s">
        <v>121</v>
      </c>
      <c r="AF43" s="71">
        <v>905.5</v>
      </c>
      <c r="AG43" s="71">
        <v>901.8</v>
      </c>
      <c r="AH43" s="71" t="s">
        <v>102</v>
      </c>
      <c r="AI43" s="71" t="s">
        <v>102</v>
      </c>
      <c r="AJ43" s="71">
        <v>183.3</v>
      </c>
      <c r="AK43" s="71">
        <v>183.3</v>
      </c>
      <c r="AL43" s="71" t="s">
        <v>102</v>
      </c>
      <c r="AM43" s="71" t="s">
        <v>102</v>
      </c>
      <c r="AN43" s="71">
        <v>722.2</v>
      </c>
      <c r="AO43" s="71">
        <v>718.5</v>
      </c>
      <c r="AP43" s="71">
        <v>1196.9000000000001</v>
      </c>
      <c r="AQ43" s="71" t="s">
        <v>102</v>
      </c>
      <c r="AR43" s="71">
        <v>248.6</v>
      </c>
      <c r="AS43" s="71" t="s">
        <v>102</v>
      </c>
      <c r="AT43" s="71">
        <v>827.5</v>
      </c>
      <c r="AU43" s="71">
        <v>950.3</v>
      </c>
      <c r="AV43" s="71">
        <v>1196.9000000000001</v>
      </c>
      <c r="AW43" s="71">
        <v>1196.9000000000001</v>
      </c>
      <c r="AX43" s="71">
        <v>1196.9000000000001</v>
      </c>
      <c r="AY43" s="71">
        <v>1196.9000000000001</v>
      </c>
      <c r="AZ43" s="71">
        <v>960.1</v>
      </c>
      <c r="BA43" s="71">
        <v>1196.9000000000001</v>
      </c>
      <c r="BB43" s="71">
        <v>1196.9000000000001</v>
      </c>
      <c r="BC43" s="71">
        <v>1196.9000000000001</v>
      </c>
      <c r="BD43" s="71">
        <v>1196.9000000000001</v>
      </c>
      <c r="BE43" s="71">
        <v>960.1</v>
      </c>
      <c r="BF43" s="71" t="s">
        <v>102</v>
      </c>
      <c r="BG43" s="71" t="s">
        <v>102</v>
      </c>
      <c r="BH43" s="71" t="s">
        <v>102</v>
      </c>
      <c r="BI43" s="71">
        <v>821.3</v>
      </c>
      <c r="BJ43" s="71">
        <v>905.5</v>
      </c>
      <c r="BK43" s="71">
        <v>901.8</v>
      </c>
      <c r="BL43" s="71" t="s">
        <v>102</v>
      </c>
      <c r="BM43" s="71" t="s">
        <v>102</v>
      </c>
      <c r="BN43" s="71">
        <v>183.3</v>
      </c>
      <c r="BO43" s="71">
        <v>183.3</v>
      </c>
      <c r="BP43" s="71" t="s">
        <v>102</v>
      </c>
      <c r="BQ43" s="71" t="s">
        <v>102</v>
      </c>
      <c r="BR43" s="71">
        <v>722.2</v>
      </c>
      <c r="BS43" s="71">
        <v>718.5</v>
      </c>
      <c r="BT43" s="71">
        <v>994.8</v>
      </c>
      <c r="BU43" s="71" t="s">
        <v>102</v>
      </c>
      <c r="BV43" s="71">
        <v>248.6</v>
      </c>
      <c r="BW43" s="71" t="s">
        <v>102</v>
      </c>
      <c r="BX43" s="71">
        <v>827.5</v>
      </c>
      <c r="BY43" s="71">
        <v>950.3</v>
      </c>
      <c r="BZ43" s="71">
        <v>1196.9000000000001</v>
      </c>
      <c r="CA43" s="71">
        <v>1196.9000000000001</v>
      </c>
      <c r="CB43" s="71">
        <v>1196.9000000000001</v>
      </c>
      <c r="CC43" s="71">
        <v>1196.9000000000001</v>
      </c>
      <c r="CD43" s="141">
        <v>960.1</v>
      </c>
      <c r="CE43" s="141">
        <v>1196.9000000000001</v>
      </c>
      <c r="CF43" s="141">
        <v>1196.9000000000001</v>
      </c>
      <c r="CG43" s="141">
        <v>1196.9000000000001</v>
      </c>
      <c r="CH43" s="141">
        <v>1196.9000000000001</v>
      </c>
      <c r="CI43" s="141">
        <v>960.1</v>
      </c>
      <c r="CJ43" s="71" t="s">
        <v>102</v>
      </c>
      <c r="CK43" s="71" t="s">
        <v>102</v>
      </c>
      <c r="CL43" s="71" t="s">
        <v>102</v>
      </c>
      <c r="CM43" s="71">
        <v>821.3</v>
      </c>
      <c r="CN43" s="47">
        <f t="shared" si="16"/>
        <v>901.8</v>
      </c>
      <c r="CO43" s="47">
        <v>16347.9</v>
      </c>
      <c r="CP43" s="47">
        <v>211174.7</v>
      </c>
      <c r="CQ43" s="47">
        <v>420.6</v>
      </c>
      <c r="CR43" s="47">
        <v>161147.20000000001</v>
      </c>
      <c r="CS43" s="71">
        <f t="shared" si="17"/>
        <v>1196.9000000000001</v>
      </c>
      <c r="CT43" s="47">
        <v>41923.300000000003</v>
      </c>
      <c r="CU43" s="47">
        <v>271178.09999999998</v>
      </c>
      <c r="CV43" s="47">
        <v>1030</v>
      </c>
      <c r="CW43" s="47">
        <v>184702.5</v>
      </c>
      <c r="CX43" s="47">
        <f t="shared" si="18"/>
        <v>950.3</v>
      </c>
      <c r="CY43" s="47">
        <v>10735.6</v>
      </c>
      <c r="CZ43" s="85">
        <v>399247.8</v>
      </c>
      <c r="DA43" s="48" t="s">
        <v>102</v>
      </c>
      <c r="DB43" s="47">
        <v>175116.1</v>
      </c>
      <c r="DC43" s="47">
        <f t="shared" si="19"/>
        <v>901.8</v>
      </c>
      <c r="DD43" s="47">
        <v>14279.2</v>
      </c>
      <c r="DE43" s="47">
        <v>208051</v>
      </c>
      <c r="DF43" s="47" t="s">
        <v>102</v>
      </c>
      <c r="DG43" s="47">
        <v>156912.5</v>
      </c>
      <c r="DH43" s="71">
        <f t="shared" si="20"/>
        <v>994.8</v>
      </c>
      <c r="DI43" s="47">
        <v>12712.2</v>
      </c>
      <c r="DJ43" s="47">
        <v>262759.3</v>
      </c>
      <c r="DK43" s="47">
        <v>1030</v>
      </c>
      <c r="DL43" s="47">
        <v>182616.7</v>
      </c>
      <c r="DM43" s="47">
        <f t="shared" si="21"/>
        <v>950.3</v>
      </c>
      <c r="DN43" s="71" t="s">
        <v>102</v>
      </c>
      <c r="DO43" s="71" t="s">
        <v>102</v>
      </c>
      <c r="DP43" s="71" t="s">
        <v>102</v>
      </c>
      <c r="DQ43" s="71">
        <v>821.3</v>
      </c>
      <c r="DR43" s="75" t="s">
        <v>123</v>
      </c>
      <c r="DS43" s="24"/>
    </row>
    <row r="44" spans="1:123" ht="127.5" x14ac:dyDescent="0.25">
      <c r="A44" s="44" t="s">
        <v>186</v>
      </c>
      <c r="B44" s="72" t="s">
        <v>187</v>
      </c>
      <c r="C44" s="73" t="s">
        <v>115</v>
      </c>
      <c r="D44" s="45" t="s">
        <v>188</v>
      </c>
      <c r="E44" s="45" t="s">
        <v>117</v>
      </c>
      <c r="F44" s="45"/>
      <c r="G44" s="45"/>
      <c r="H44" s="45"/>
      <c r="I44" s="45"/>
      <c r="J44" s="45"/>
      <c r="K44" s="45"/>
      <c r="L44" s="45"/>
      <c r="M44" s="45"/>
      <c r="N44" s="45"/>
      <c r="O44" s="45"/>
      <c r="P44" s="45"/>
      <c r="Q44" s="45"/>
      <c r="R44" s="45"/>
      <c r="S44" s="45"/>
      <c r="T44" s="45"/>
      <c r="U44" s="45"/>
      <c r="V44" s="45"/>
      <c r="W44" s="45" t="s">
        <v>118</v>
      </c>
      <c r="X44" s="45" t="s">
        <v>119</v>
      </c>
      <c r="Y44" s="45" t="s">
        <v>120</v>
      </c>
      <c r="Z44" s="45"/>
      <c r="AA44" s="45"/>
      <c r="AB44" s="45"/>
      <c r="AC44" s="45" t="s">
        <v>145</v>
      </c>
      <c r="AD44" s="45" t="s">
        <v>152</v>
      </c>
      <c r="AE44" s="45" t="s">
        <v>189</v>
      </c>
      <c r="AF44" s="71">
        <v>1216.2</v>
      </c>
      <c r="AG44" s="71">
        <v>1206.5</v>
      </c>
      <c r="AH44" s="71" t="s">
        <v>102</v>
      </c>
      <c r="AI44" s="71" t="s">
        <v>102</v>
      </c>
      <c r="AJ44" s="71" t="s">
        <v>102</v>
      </c>
      <c r="AK44" s="71" t="s">
        <v>102</v>
      </c>
      <c r="AL44" s="71" t="s">
        <v>102</v>
      </c>
      <c r="AM44" s="71" t="s">
        <v>102</v>
      </c>
      <c r="AN44" s="71">
        <v>1216.2</v>
      </c>
      <c r="AO44" s="71">
        <v>1206.5</v>
      </c>
      <c r="AP44" s="71">
        <v>1422.3</v>
      </c>
      <c r="AQ44" s="71" t="s">
        <v>102</v>
      </c>
      <c r="AR44" s="71" t="s">
        <v>102</v>
      </c>
      <c r="AS44" s="71" t="s">
        <v>102</v>
      </c>
      <c r="AT44" s="71">
        <v>1126.5</v>
      </c>
      <c r="AU44" s="71">
        <v>1562.4</v>
      </c>
      <c r="AV44" s="71">
        <v>1422.3</v>
      </c>
      <c r="AW44" s="71">
        <v>1422.3</v>
      </c>
      <c r="AX44" s="71">
        <v>1422.3</v>
      </c>
      <c r="AY44" s="71">
        <v>1422.3</v>
      </c>
      <c r="AZ44" s="71">
        <v>1580.7</v>
      </c>
      <c r="BA44" s="71">
        <v>1422.3</v>
      </c>
      <c r="BB44" s="71">
        <v>1422.3</v>
      </c>
      <c r="BC44" s="71">
        <v>1422.3</v>
      </c>
      <c r="BD44" s="71">
        <v>1422.3</v>
      </c>
      <c r="BE44" s="71">
        <v>1580.7</v>
      </c>
      <c r="BF44" s="71" t="s">
        <v>102</v>
      </c>
      <c r="BG44" s="71" t="s">
        <v>102</v>
      </c>
      <c r="BH44" s="71" t="s">
        <v>102</v>
      </c>
      <c r="BI44" s="71">
        <v>1126.5</v>
      </c>
      <c r="BJ44" s="71">
        <v>1216.2</v>
      </c>
      <c r="BK44" s="71">
        <v>1206.5</v>
      </c>
      <c r="BL44" s="71" t="s">
        <v>102</v>
      </c>
      <c r="BM44" s="71" t="s">
        <v>102</v>
      </c>
      <c r="BN44" s="71" t="s">
        <v>102</v>
      </c>
      <c r="BO44" s="71" t="s">
        <v>102</v>
      </c>
      <c r="BP44" s="71" t="s">
        <v>102</v>
      </c>
      <c r="BQ44" s="71" t="s">
        <v>102</v>
      </c>
      <c r="BR44" s="71">
        <v>1216.2</v>
      </c>
      <c r="BS44" s="71">
        <v>1206.5</v>
      </c>
      <c r="BT44" s="71">
        <v>1422.3</v>
      </c>
      <c r="BU44" s="71" t="s">
        <v>102</v>
      </c>
      <c r="BV44" s="71" t="s">
        <v>102</v>
      </c>
      <c r="BW44" s="71" t="s">
        <v>102</v>
      </c>
      <c r="BX44" s="71">
        <v>1126.5</v>
      </c>
      <c r="BY44" s="71">
        <v>1562.4</v>
      </c>
      <c r="BZ44" s="71">
        <v>1422.3</v>
      </c>
      <c r="CA44" s="71">
        <v>1422.3</v>
      </c>
      <c r="CB44" s="71">
        <v>1422.3</v>
      </c>
      <c r="CC44" s="71">
        <v>1422.3</v>
      </c>
      <c r="CD44" s="141">
        <v>1580.7</v>
      </c>
      <c r="CE44" s="141">
        <v>1422.3</v>
      </c>
      <c r="CF44" s="141">
        <v>1422.3</v>
      </c>
      <c r="CG44" s="141">
        <v>1422.3</v>
      </c>
      <c r="CH44" s="141">
        <v>1422.3</v>
      </c>
      <c r="CI44" s="141">
        <v>1580.7</v>
      </c>
      <c r="CJ44" s="71" t="s">
        <v>102</v>
      </c>
      <c r="CK44" s="71" t="s">
        <v>102</v>
      </c>
      <c r="CL44" s="71" t="s">
        <v>102</v>
      </c>
      <c r="CM44" s="71">
        <v>1126.5</v>
      </c>
      <c r="CN44" s="47">
        <f t="shared" si="16"/>
        <v>1206.5</v>
      </c>
      <c r="CO44" s="47">
        <v>16347.9</v>
      </c>
      <c r="CP44" s="47">
        <v>211174.7</v>
      </c>
      <c r="CQ44" s="47">
        <v>420.6</v>
      </c>
      <c r="CR44" s="47">
        <v>161147.20000000001</v>
      </c>
      <c r="CS44" s="71">
        <f t="shared" si="17"/>
        <v>1422.3</v>
      </c>
      <c r="CT44" s="47">
        <v>41923.300000000003</v>
      </c>
      <c r="CU44" s="47">
        <v>271178.09999999998</v>
      </c>
      <c r="CV44" s="47">
        <v>1030</v>
      </c>
      <c r="CW44" s="47">
        <v>184702.5</v>
      </c>
      <c r="CX44" s="47">
        <f t="shared" si="18"/>
        <v>1562.4</v>
      </c>
      <c r="CY44" s="47">
        <v>10735.6</v>
      </c>
      <c r="CZ44" s="85">
        <v>399247.8</v>
      </c>
      <c r="DA44" s="48" t="s">
        <v>102</v>
      </c>
      <c r="DB44" s="47">
        <v>175117.1</v>
      </c>
      <c r="DC44" s="47">
        <f t="shared" si="19"/>
        <v>1206.5</v>
      </c>
      <c r="DD44" s="47">
        <v>14279.2</v>
      </c>
      <c r="DE44" s="47">
        <v>208051</v>
      </c>
      <c r="DF44" s="47" t="s">
        <v>102</v>
      </c>
      <c r="DG44" s="47">
        <v>156913.5</v>
      </c>
      <c r="DH44" s="71">
        <f t="shared" si="20"/>
        <v>1422.3</v>
      </c>
      <c r="DI44" s="47">
        <v>12712.2</v>
      </c>
      <c r="DJ44" s="47">
        <v>262759.3</v>
      </c>
      <c r="DK44" s="47">
        <v>1030</v>
      </c>
      <c r="DL44" s="47">
        <v>182616.7</v>
      </c>
      <c r="DM44" s="47">
        <f t="shared" si="21"/>
        <v>1562.4</v>
      </c>
      <c r="DN44" s="71" t="s">
        <v>102</v>
      </c>
      <c r="DO44" s="71" t="s">
        <v>102</v>
      </c>
      <c r="DP44" s="71" t="s">
        <v>102</v>
      </c>
      <c r="DQ44" s="71">
        <v>1126.5</v>
      </c>
      <c r="DR44" s="75" t="s">
        <v>123</v>
      </c>
      <c r="DS44" s="24"/>
    </row>
    <row r="45" spans="1:123" ht="127.5" x14ac:dyDescent="0.25">
      <c r="A45" s="44" t="s">
        <v>190</v>
      </c>
      <c r="B45" s="72" t="s">
        <v>191</v>
      </c>
      <c r="C45" s="73" t="s">
        <v>115</v>
      </c>
      <c r="D45" s="45" t="s">
        <v>192</v>
      </c>
      <c r="E45" s="45" t="s">
        <v>117</v>
      </c>
      <c r="F45" s="45"/>
      <c r="G45" s="45"/>
      <c r="H45" s="45"/>
      <c r="I45" s="45"/>
      <c r="J45" s="45"/>
      <c r="K45" s="45"/>
      <c r="L45" s="45"/>
      <c r="M45" s="45"/>
      <c r="N45" s="45"/>
      <c r="O45" s="45"/>
      <c r="P45" s="45"/>
      <c r="Q45" s="45"/>
      <c r="R45" s="45"/>
      <c r="S45" s="45"/>
      <c r="T45" s="45"/>
      <c r="U45" s="45"/>
      <c r="V45" s="45"/>
      <c r="W45" s="45" t="s">
        <v>118</v>
      </c>
      <c r="X45" s="45" t="s">
        <v>119</v>
      </c>
      <c r="Y45" s="45" t="s">
        <v>120</v>
      </c>
      <c r="Z45" s="45"/>
      <c r="AA45" s="45"/>
      <c r="AB45" s="45"/>
      <c r="AC45" s="45" t="s">
        <v>47</v>
      </c>
      <c r="AD45" s="45" t="s">
        <v>135</v>
      </c>
      <c r="AE45" s="45" t="s">
        <v>193</v>
      </c>
      <c r="AF45" s="71">
        <v>3.8</v>
      </c>
      <c r="AG45" s="71">
        <v>3.8</v>
      </c>
      <c r="AH45" s="71" t="s">
        <v>102</v>
      </c>
      <c r="AI45" s="71" t="s">
        <v>102</v>
      </c>
      <c r="AJ45" s="71" t="s">
        <v>102</v>
      </c>
      <c r="AK45" s="71" t="s">
        <v>102</v>
      </c>
      <c r="AL45" s="71" t="s">
        <v>102</v>
      </c>
      <c r="AM45" s="71" t="s">
        <v>102</v>
      </c>
      <c r="AN45" s="71">
        <v>3.8</v>
      </c>
      <c r="AO45" s="71">
        <v>3.8</v>
      </c>
      <c r="AP45" s="71">
        <v>13.5</v>
      </c>
      <c r="AQ45" s="71" t="s">
        <v>102</v>
      </c>
      <c r="AR45" s="71" t="s">
        <v>102</v>
      </c>
      <c r="AS45" s="71" t="s">
        <v>102</v>
      </c>
      <c r="AT45" s="71">
        <v>17.5</v>
      </c>
      <c r="AU45" s="71">
        <v>17.5</v>
      </c>
      <c r="AV45" s="71">
        <v>13.5</v>
      </c>
      <c r="AW45" s="71">
        <v>13.5</v>
      </c>
      <c r="AX45" s="71">
        <v>13.5</v>
      </c>
      <c r="AY45" s="71">
        <v>13.5</v>
      </c>
      <c r="AZ45" s="71">
        <v>17.5</v>
      </c>
      <c r="BA45" s="71">
        <v>13.5</v>
      </c>
      <c r="BB45" s="71">
        <v>13.5</v>
      </c>
      <c r="BC45" s="71">
        <v>13.5</v>
      </c>
      <c r="BD45" s="71">
        <v>13.5</v>
      </c>
      <c r="BE45" s="71">
        <v>17.5</v>
      </c>
      <c r="BF45" s="71" t="s">
        <v>102</v>
      </c>
      <c r="BG45" s="71" t="s">
        <v>102</v>
      </c>
      <c r="BH45" s="71" t="s">
        <v>102</v>
      </c>
      <c r="BI45" s="71">
        <v>17.5</v>
      </c>
      <c r="BJ45" s="71">
        <v>3.8</v>
      </c>
      <c r="BK45" s="71">
        <v>3.8</v>
      </c>
      <c r="BL45" s="71" t="s">
        <v>102</v>
      </c>
      <c r="BM45" s="71" t="s">
        <v>102</v>
      </c>
      <c r="BN45" s="71" t="s">
        <v>102</v>
      </c>
      <c r="BO45" s="71" t="s">
        <v>102</v>
      </c>
      <c r="BP45" s="71" t="s">
        <v>102</v>
      </c>
      <c r="BQ45" s="71" t="s">
        <v>102</v>
      </c>
      <c r="BR45" s="71">
        <v>3.8</v>
      </c>
      <c r="BS45" s="71">
        <v>3.8</v>
      </c>
      <c r="BT45" s="71">
        <v>13.5</v>
      </c>
      <c r="BU45" s="71" t="s">
        <v>102</v>
      </c>
      <c r="BV45" s="71" t="s">
        <v>102</v>
      </c>
      <c r="BW45" s="71" t="s">
        <v>102</v>
      </c>
      <c r="BX45" s="71">
        <v>17.5</v>
      </c>
      <c r="BY45" s="71">
        <v>17.5</v>
      </c>
      <c r="BZ45" s="71">
        <v>13.5</v>
      </c>
      <c r="CA45" s="71">
        <v>13.5</v>
      </c>
      <c r="CB45" s="71">
        <v>13.5</v>
      </c>
      <c r="CC45" s="71">
        <v>13.5</v>
      </c>
      <c r="CD45" s="141">
        <v>17.5</v>
      </c>
      <c r="CE45" s="141">
        <v>13.5</v>
      </c>
      <c r="CF45" s="141">
        <v>13.5</v>
      </c>
      <c r="CG45" s="141">
        <v>13.5</v>
      </c>
      <c r="CH45" s="141">
        <v>13.5</v>
      </c>
      <c r="CI45" s="141">
        <v>17.5</v>
      </c>
      <c r="CJ45" s="71" t="s">
        <v>102</v>
      </c>
      <c r="CK45" s="71" t="s">
        <v>102</v>
      </c>
      <c r="CL45" s="71" t="s">
        <v>102</v>
      </c>
      <c r="CM45" s="71">
        <v>17.5</v>
      </c>
      <c r="CN45" s="47">
        <f t="shared" si="16"/>
        <v>3.8</v>
      </c>
      <c r="CO45" s="47">
        <v>16347.9</v>
      </c>
      <c r="CP45" s="47">
        <v>211174.7</v>
      </c>
      <c r="CQ45" s="47">
        <v>420.6</v>
      </c>
      <c r="CR45" s="47">
        <v>161147.20000000001</v>
      </c>
      <c r="CS45" s="71">
        <f t="shared" si="17"/>
        <v>13.5</v>
      </c>
      <c r="CT45" s="47">
        <v>41923.300000000003</v>
      </c>
      <c r="CU45" s="47">
        <v>271178.09999999998</v>
      </c>
      <c r="CV45" s="47">
        <v>1030</v>
      </c>
      <c r="CW45" s="47">
        <v>184702.5</v>
      </c>
      <c r="CX45" s="47">
        <f t="shared" si="18"/>
        <v>17.5</v>
      </c>
      <c r="CY45" s="47">
        <v>10735.6</v>
      </c>
      <c r="CZ45" s="85">
        <v>399247.8</v>
      </c>
      <c r="DA45" s="48" t="s">
        <v>102</v>
      </c>
      <c r="DB45" s="47">
        <v>175118.1</v>
      </c>
      <c r="DC45" s="47">
        <f t="shared" si="19"/>
        <v>3.8</v>
      </c>
      <c r="DD45" s="47">
        <v>14279.2</v>
      </c>
      <c r="DE45" s="47">
        <v>208051</v>
      </c>
      <c r="DF45" s="47" t="s">
        <v>102</v>
      </c>
      <c r="DG45" s="47">
        <v>156914.5</v>
      </c>
      <c r="DH45" s="71">
        <f t="shared" si="20"/>
        <v>13.5</v>
      </c>
      <c r="DI45" s="47">
        <v>12712.2</v>
      </c>
      <c r="DJ45" s="47">
        <v>262759.3</v>
      </c>
      <c r="DK45" s="47">
        <v>1030</v>
      </c>
      <c r="DL45" s="47">
        <v>182616.7</v>
      </c>
      <c r="DM45" s="47">
        <f t="shared" si="21"/>
        <v>17.5</v>
      </c>
      <c r="DN45" s="71" t="s">
        <v>102</v>
      </c>
      <c r="DO45" s="71" t="s">
        <v>102</v>
      </c>
      <c r="DP45" s="71" t="s">
        <v>102</v>
      </c>
      <c r="DQ45" s="71">
        <v>17.5</v>
      </c>
      <c r="DR45" s="75" t="s">
        <v>123</v>
      </c>
      <c r="DS45" s="24"/>
    </row>
    <row r="46" spans="1:123" ht="127.5" x14ac:dyDescent="0.25">
      <c r="A46" s="44" t="s">
        <v>194</v>
      </c>
      <c r="B46" s="72" t="s">
        <v>195</v>
      </c>
      <c r="C46" s="73" t="s">
        <v>115</v>
      </c>
      <c r="D46" s="45" t="s">
        <v>196</v>
      </c>
      <c r="E46" s="45" t="s">
        <v>117</v>
      </c>
      <c r="F46" s="45"/>
      <c r="G46" s="45"/>
      <c r="H46" s="45"/>
      <c r="I46" s="45"/>
      <c r="J46" s="45"/>
      <c r="K46" s="45"/>
      <c r="L46" s="45"/>
      <c r="M46" s="45"/>
      <c r="N46" s="45"/>
      <c r="O46" s="45"/>
      <c r="P46" s="45"/>
      <c r="Q46" s="45"/>
      <c r="R46" s="45"/>
      <c r="S46" s="45"/>
      <c r="T46" s="45"/>
      <c r="U46" s="45"/>
      <c r="V46" s="45"/>
      <c r="W46" s="45" t="s">
        <v>118</v>
      </c>
      <c r="X46" s="45" t="s">
        <v>119</v>
      </c>
      <c r="Y46" s="45" t="s">
        <v>120</v>
      </c>
      <c r="Z46" s="45"/>
      <c r="AA46" s="45"/>
      <c r="AB46" s="45"/>
      <c r="AC46" s="45" t="s">
        <v>197</v>
      </c>
      <c r="AD46" s="45" t="s">
        <v>198</v>
      </c>
      <c r="AE46" s="45" t="s">
        <v>166</v>
      </c>
      <c r="AF46" s="71">
        <v>15004.5</v>
      </c>
      <c r="AG46" s="71">
        <v>14827.5</v>
      </c>
      <c r="AH46" s="71">
        <v>1582</v>
      </c>
      <c r="AI46" s="71">
        <v>1582</v>
      </c>
      <c r="AJ46" s="71">
        <v>9940.2999999999993</v>
      </c>
      <c r="AK46" s="71">
        <v>9778.7999999999993</v>
      </c>
      <c r="AL46" s="71" t="s">
        <v>102</v>
      </c>
      <c r="AM46" s="71" t="s">
        <v>102</v>
      </c>
      <c r="AN46" s="71">
        <v>3482.2</v>
      </c>
      <c r="AO46" s="71">
        <v>3466.7</v>
      </c>
      <c r="AP46" s="71">
        <v>14549.6</v>
      </c>
      <c r="AQ46" s="71" t="s">
        <v>102</v>
      </c>
      <c r="AR46" s="71">
        <v>10367.6</v>
      </c>
      <c r="AS46" s="71" t="s">
        <v>102</v>
      </c>
      <c r="AT46" s="71">
        <v>3518.8</v>
      </c>
      <c r="AU46" s="71">
        <v>16222.1</v>
      </c>
      <c r="AV46" s="71">
        <v>14549.6</v>
      </c>
      <c r="AW46" s="71">
        <v>14549.6</v>
      </c>
      <c r="AX46" s="71">
        <v>14549.6</v>
      </c>
      <c r="AY46" s="71">
        <v>14549.6</v>
      </c>
      <c r="AZ46" s="71">
        <v>15595.4</v>
      </c>
      <c r="BA46" s="71">
        <v>14549.6</v>
      </c>
      <c r="BB46" s="71">
        <v>14549.6</v>
      </c>
      <c r="BC46" s="71">
        <v>14549.6</v>
      </c>
      <c r="BD46" s="71">
        <v>14549.6</v>
      </c>
      <c r="BE46" s="71">
        <v>15595.4</v>
      </c>
      <c r="BF46" s="71" t="s">
        <v>102</v>
      </c>
      <c r="BG46" s="71">
        <v>9090</v>
      </c>
      <c r="BH46" s="71" t="s">
        <v>102</v>
      </c>
      <c r="BI46" s="71">
        <v>4296.3999999999996</v>
      </c>
      <c r="BJ46" s="71">
        <v>15004.5</v>
      </c>
      <c r="BK46" s="71">
        <v>14827.5</v>
      </c>
      <c r="BL46" s="71">
        <v>1582</v>
      </c>
      <c r="BM46" s="71">
        <v>1582</v>
      </c>
      <c r="BN46" s="71">
        <v>9940.2999999999993</v>
      </c>
      <c r="BO46" s="71">
        <v>9778.7999999999993</v>
      </c>
      <c r="BP46" s="71" t="s">
        <v>102</v>
      </c>
      <c r="BQ46" s="71" t="s">
        <v>102</v>
      </c>
      <c r="BR46" s="71">
        <v>3482.2</v>
      </c>
      <c r="BS46" s="71">
        <v>3466.7</v>
      </c>
      <c r="BT46" s="71">
        <v>14549.6</v>
      </c>
      <c r="BU46" s="71" t="s">
        <v>102</v>
      </c>
      <c r="BV46" s="71">
        <v>10367.6</v>
      </c>
      <c r="BW46" s="71" t="s">
        <v>102</v>
      </c>
      <c r="BX46" s="71">
        <v>3518.8</v>
      </c>
      <c r="BY46" s="71">
        <v>16222.1</v>
      </c>
      <c r="BZ46" s="71">
        <v>14549.6</v>
      </c>
      <c r="CA46" s="71">
        <v>14549.6</v>
      </c>
      <c r="CB46" s="71">
        <v>14549.6</v>
      </c>
      <c r="CC46" s="71">
        <v>14549.6</v>
      </c>
      <c r="CD46" s="141">
        <v>15595.4</v>
      </c>
      <c r="CE46" s="141">
        <v>14549.6</v>
      </c>
      <c r="CF46" s="141">
        <v>14549.6</v>
      </c>
      <c r="CG46" s="141">
        <v>14549.6</v>
      </c>
      <c r="CH46" s="141">
        <v>14549.6</v>
      </c>
      <c r="CI46" s="141">
        <v>15595.4</v>
      </c>
      <c r="CJ46" s="71" t="s">
        <v>102</v>
      </c>
      <c r="CK46" s="71">
        <v>9090</v>
      </c>
      <c r="CL46" s="71" t="s">
        <v>102</v>
      </c>
      <c r="CM46" s="71">
        <v>4296.3999999999996</v>
      </c>
      <c r="CN46" s="47">
        <f t="shared" si="16"/>
        <v>14827.5</v>
      </c>
      <c r="CO46" s="47">
        <v>16347.9</v>
      </c>
      <c r="CP46" s="47">
        <v>211174.7</v>
      </c>
      <c r="CQ46" s="47">
        <v>420.6</v>
      </c>
      <c r="CR46" s="47">
        <v>161147.20000000001</v>
      </c>
      <c r="CS46" s="71">
        <f t="shared" si="17"/>
        <v>14549.6</v>
      </c>
      <c r="CT46" s="47">
        <v>41923.300000000003</v>
      </c>
      <c r="CU46" s="47">
        <v>271178.09999999998</v>
      </c>
      <c r="CV46" s="47">
        <v>1030</v>
      </c>
      <c r="CW46" s="47">
        <v>184702.5</v>
      </c>
      <c r="CX46" s="47">
        <f t="shared" si="18"/>
        <v>16222.1</v>
      </c>
      <c r="CY46" s="47">
        <v>10735.6</v>
      </c>
      <c r="CZ46" s="85">
        <v>399247.8</v>
      </c>
      <c r="DA46" s="48" t="s">
        <v>102</v>
      </c>
      <c r="DB46" s="47">
        <v>175119.1</v>
      </c>
      <c r="DC46" s="47">
        <f t="shared" si="19"/>
        <v>14827.5</v>
      </c>
      <c r="DD46" s="47">
        <v>14279.2</v>
      </c>
      <c r="DE46" s="47">
        <v>208051</v>
      </c>
      <c r="DF46" s="47" t="s">
        <v>102</v>
      </c>
      <c r="DG46" s="47">
        <v>156915.5</v>
      </c>
      <c r="DH46" s="71">
        <f t="shared" si="20"/>
        <v>14549.6</v>
      </c>
      <c r="DI46" s="47">
        <v>12712.2</v>
      </c>
      <c r="DJ46" s="47">
        <v>262759.3</v>
      </c>
      <c r="DK46" s="47">
        <v>1030</v>
      </c>
      <c r="DL46" s="47">
        <v>182616.7</v>
      </c>
      <c r="DM46" s="47">
        <f t="shared" si="21"/>
        <v>16222.1</v>
      </c>
      <c r="DN46" s="71" t="s">
        <v>102</v>
      </c>
      <c r="DO46" s="71">
        <v>9331.7000000000007</v>
      </c>
      <c r="DP46" s="71" t="s">
        <v>102</v>
      </c>
      <c r="DQ46" s="71">
        <v>4054.8</v>
      </c>
      <c r="DR46" s="75" t="s">
        <v>123</v>
      </c>
      <c r="DS46" s="24"/>
    </row>
    <row r="47" spans="1:123" ht="127.5" x14ac:dyDescent="0.25">
      <c r="A47" s="44" t="s">
        <v>199</v>
      </c>
      <c r="B47" s="72" t="s">
        <v>200</v>
      </c>
      <c r="C47" s="73" t="s">
        <v>115</v>
      </c>
      <c r="D47" s="45" t="s">
        <v>201</v>
      </c>
      <c r="E47" s="45" t="s">
        <v>117</v>
      </c>
      <c r="F47" s="45"/>
      <c r="G47" s="45"/>
      <c r="H47" s="45"/>
      <c r="I47" s="45"/>
      <c r="J47" s="45"/>
      <c r="K47" s="45"/>
      <c r="L47" s="45"/>
      <c r="M47" s="45"/>
      <c r="N47" s="45"/>
      <c r="O47" s="45"/>
      <c r="P47" s="45"/>
      <c r="Q47" s="45"/>
      <c r="R47" s="45"/>
      <c r="S47" s="45"/>
      <c r="T47" s="45"/>
      <c r="U47" s="45"/>
      <c r="V47" s="45"/>
      <c r="W47" s="45" t="s">
        <v>118</v>
      </c>
      <c r="X47" s="45" t="s">
        <v>119</v>
      </c>
      <c r="Y47" s="45" t="s">
        <v>120</v>
      </c>
      <c r="Z47" s="45"/>
      <c r="AA47" s="45"/>
      <c r="AB47" s="45"/>
      <c r="AC47" s="45" t="s">
        <v>162</v>
      </c>
      <c r="AD47" s="45" t="s">
        <v>163</v>
      </c>
      <c r="AE47" s="45" t="s">
        <v>163</v>
      </c>
      <c r="AF47" s="71">
        <v>40</v>
      </c>
      <c r="AG47" s="71">
        <v>32.299999999999997</v>
      </c>
      <c r="AH47" s="71" t="s">
        <v>102</v>
      </c>
      <c r="AI47" s="71" t="s">
        <v>102</v>
      </c>
      <c r="AJ47" s="71" t="s">
        <v>102</v>
      </c>
      <c r="AK47" s="71" t="s">
        <v>102</v>
      </c>
      <c r="AL47" s="71" t="s">
        <v>102</v>
      </c>
      <c r="AM47" s="71" t="s">
        <v>102</v>
      </c>
      <c r="AN47" s="71">
        <v>40</v>
      </c>
      <c r="AO47" s="71">
        <v>32.299999999999997</v>
      </c>
      <c r="AP47" s="71">
        <v>59.5</v>
      </c>
      <c r="AQ47" s="71" t="s">
        <v>102</v>
      </c>
      <c r="AR47" s="71" t="s">
        <v>102</v>
      </c>
      <c r="AS47" s="71" t="s">
        <v>102</v>
      </c>
      <c r="AT47" s="71">
        <v>59.5</v>
      </c>
      <c r="AU47" s="71">
        <v>64</v>
      </c>
      <c r="AV47" s="71">
        <v>59.5</v>
      </c>
      <c r="AW47" s="71">
        <v>59.5</v>
      </c>
      <c r="AX47" s="71">
        <v>59.5</v>
      </c>
      <c r="AY47" s="71">
        <v>59.5</v>
      </c>
      <c r="AZ47" s="71">
        <v>64</v>
      </c>
      <c r="BA47" s="71">
        <v>59.5</v>
      </c>
      <c r="BB47" s="71">
        <v>59.5</v>
      </c>
      <c r="BC47" s="71">
        <v>59.5</v>
      </c>
      <c r="BD47" s="71">
        <v>59.5</v>
      </c>
      <c r="BE47" s="71">
        <v>64</v>
      </c>
      <c r="BF47" s="71" t="s">
        <v>102</v>
      </c>
      <c r="BG47" s="71" t="s">
        <v>102</v>
      </c>
      <c r="BH47" s="71" t="s">
        <v>102</v>
      </c>
      <c r="BI47" s="71">
        <v>59.5</v>
      </c>
      <c r="BJ47" s="71">
        <v>40</v>
      </c>
      <c r="BK47" s="71">
        <v>32.299999999999997</v>
      </c>
      <c r="BL47" s="71" t="s">
        <v>102</v>
      </c>
      <c r="BM47" s="71" t="s">
        <v>102</v>
      </c>
      <c r="BN47" s="71" t="s">
        <v>102</v>
      </c>
      <c r="BO47" s="71" t="s">
        <v>102</v>
      </c>
      <c r="BP47" s="71" t="s">
        <v>102</v>
      </c>
      <c r="BQ47" s="71" t="s">
        <v>102</v>
      </c>
      <c r="BR47" s="71">
        <v>40</v>
      </c>
      <c r="BS47" s="71">
        <v>32.299999999999997</v>
      </c>
      <c r="BT47" s="71">
        <v>59.5</v>
      </c>
      <c r="BU47" s="71" t="s">
        <v>102</v>
      </c>
      <c r="BV47" s="71" t="s">
        <v>102</v>
      </c>
      <c r="BW47" s="71" t="s">
        <v>102</v>
      </c>
      <c r="BX47" s="71">
        <v>59.5</v>
      </c>
      <c r="BY47" s="71">
        <v>64</v>
      </c>
      <c r="BZ47" s="71">
        <v>59.5</v>
      </c>
      <c r="CA47" s="71">
        <v>59.5</v>
      </c>
      <c r="CB47" s="71">
        <v>59.5</v>
      </c>
      <c r="CC47" s="71">
        <v>59.5</v>
      </c>
      <c r="CD47" s="141">
        <v>64</v>
      </c>
      <c r="CE47" s="141">
        <v>59.5</v>
      </c>
      <c r="CF47" s="141">
        <v>59.5</v>
      </c>
      <c r="CG47" s="141">
        <v>59.5</v>
      </c>
      <c r="CH47" s="141">
        <v>59.5</v>
      </c>
      <c r="CI47" s="141">
        <v>64</v>
      </c>
      <c r="CJ47" s="71" t="s">
        <v>102</v>
      </c>
      <c r="CK47" s="71" t="s">
        <v>102</v>
      </c>
      <c r="CL47" s="71" t="s">
        <v>102</v>
      </c>
      <c r="CM47" s="71">
        <v>59.5</v>
      </c>
      <c r="CN47" s="47">
        <f t="shared" si="16"/>
        <v>32.299999999999997</v>
      </c>
      <c r="CO47" s="47">
        <v>16347.9</v>
      </c>
      <c r="CP47" s="47">
        <v>211174.7</v>
      </c>
      <c r="CQ47" s="47">
        <v>420.6</v>
      </c>
      <c r="CR47" s="47">
        <v>161147.20000000001</v>
      </c>
      <c r="CS47" s="71">
        <f t="shared" si="17"/>
        <v>59.5</v>
      </c>
      <c r="CT47" s="47">
        <v>41923.300000000003</v>
      </c>
      <c r="CU47" s="47">
        <v>271178.09999999998</v>
      </c>
      <c r="CV47" s="47">
        <v>1030</v>
      </c>
      <c r="CW47" s="47">
        <v>184702.5</v>
      </c>
      <c r="CX47" s="47">
        <f t="shared" si="18"/>
        <v>64</v>
      </c>
      <c r="CY47" s="47">
        <v>10735.6</v>
      </c>
      <c r="CZ47" s="85">
        <v>399247.8</v>
      </c>
      <c r="DA47" s="48" t="s">
        <v>102</v>
      </c>
      <c r="DB47" s="47">
        <v>175120.1</v>
      </c>
      <c r="DC47" s="47">
        <f t="shared" si="19"/>
        <v>32.299999999999997</v>
      </c>
      <c r="DD47" s="47">
        <v>14279.2</v>
      </c>
      <c r="DE47" s="47">
        <v>208051</v>
      </c>
      <c r="DF47" s="47" t="s">
        <v>102</v>
      </c>
      <c r="DG47" s="47">
        <v>156916.5</v>
      </c>
      <c r="DH47" s="71">
        <f t="shared" si="20"/>
        <v>59.5</v>
      </c>
      <c r="DI47" s="47">
        <v>12712.2</v>
      </c>
      <c r="DJ47" s="47">
        <v>262759.3</v>
      </c>
      <c r="DK47" s="47">
        <v>1030</v>
      </c>
      <c r="DL47" s="47">
        <v>182616.7</v>
      </c>
      <c r="DM47" s="47">
        <f t="shared" si="21"/>
        <v>64</v>
      </c>
      <c r="DN47" s="71" t="s">
        <v>102</v>
      </c>
      <c r="DO47" s="71" t="s">
        <v>102</v>
      </c>
      <c r="DP47" s="71" t="s">
        <v>102</v>
      </c>
      <c r="DQ47" s="71">
        <v>59.5</v>
      </c>
      <c r="DR47" s="75" t="s">
        <v>123</v>
      </c>
      <c r="DS47" s="24"/>
    </row>
    <row r="48" spans="1:123" ht="127.5" x14ac:dyDescent="0.25">
      <c r="A48" s="46" t="s">
        <v>203</v>
      </c>
      <c r="B48" s="83" t="s">
        <v>204</v>
      </c>
      <c r="C48" s="84" t="s">
        <v>108</v>
      </c>
      <c r="D48" s="84" t="s">
        <v>108</v>
      </c>
      <c r="E48" s="84" t="s">
        <v>108</v>
      </c>
      <c r="F48" s="84" t="s">
        <v>108</v>
      </c>
      <c r="G48" s="84" t="s">
        <v>108</v>
      </c>
      <c r="H48" s="84" t="s">
        <v>108</v>
      </c>
      <c r="I48" s="84" t="s">
        <v>108</v>
      </c>
      <c r="J48" s="84" t="s">
        <v>108</v>
      </c>
      <c r="K48" s="84" t="s">
        <v>108</v>
      </c>
      <c r="L48" s="84" t="s">
        <v>108</v>
      </c>
      <c r="M48" s="84" t="s">
        <v>108</v>
      </c>
      <c r="N48" s="84" t="s">
        <v>108</v>
      </c>
      <c r="O48" s="84" t="s">
        <v>108</v>
      </c>
      <c r="P48" s="84" t="s">
        <v>108</v>
      </c>
      <c r="Q48" s="84" t="s">
        <v>108</v>
      </c>
      <c r="R48" s="84" t="s">
        <v>108</v>
      </c>
      <c r="S48" s="84" t="s">
        <v>108</v>
      </c>
      <c r="T48" s="84" t="s">
        <v>108</v>
      </c>
      <c r="U48" s="84" t="s">
        <v>108</v>
      </c>
      <c r="V48" s="84" t="s">
        <v>108</v>
      </c>
      <c r="W48" s="84" t="s">
        <v>108</v>
      </c>
      <c r="X48" s="84" t="s">
        <v>108</v>
      </c>
      <c r="Y48" s="84" t="s">
        <v>108</v>
      </c>
      <c r="Z48" s="84" t="s">
        <v>108</v>
      </c>
      <c r="AA48" s="84" t="s">
        <v>108</v>
      </c>
      <c r="AB48" s="84" t="s">
        <v>108</v>
      </c>
      <c r="AC48" s="84" t="s">
        <v>108</v>
      </c>
      <c r="AD48" s="84" t="s">
        <v>108</v>
      </c>
      <c r="AE48" s="84" t="s">
        <v>108</v>
      </c>
      <c r="AF48" s="47">
        <v>46159.6</v>
      </c>
      <c r="AG48" s="47">
        <v>44443.3</v>
      </c>
      <c r="AH48" s="47">
        <v>2711.9</v>
      </c>
      <c r="AI48" s="47">
        <v>2711.9</v>
      </c>
      <c r="AJ48" s="47">
        <v>2156.3000000000002</v>
      </c>
      <c r="AK48" s="47">
        <v>1112</v>
      </c>
      <c r="AL48" s="47" t="s">
        <v>102</v>
      </c>
      <c r="AM48" s="47" t="s">
        <v>102</v>
      </c>
      <c r="AN48" s="47">
        <v>41291.4</v>
      </c>
      <c r="AO48" s="47">
        <v>40619.4</v>
      </c>
      <c r="AP48" s="47">
        <f>AP49+AP50+AP51+AP52+AP55+AP56+AP57+AP58</f>
        <v>47443.5</v>
      </c>
      <c r="AQ48" s="47">
        <v>2726.4</v>
      </c>
      <c r="AR48" s="47">
        <v>237.6</v>
      </c>
      <c r="AS48" s="47" t="s">
        <v>102</v>
      </c>
      <c r="AT48" s="47">
        <v>42040.7</v>
      </c>
      <c r="AU48" s="47">
        <f t="shared" ref="AU48:BE48" si="34">AU49+AU50+AU51+AU52+AU55+AU56+AU57+AU58</f>
        <v>52293.1</v>
      </c>
      <c r="AV48" s="47">
        <f t="shared" si="34"/>
        <v>47443.5</v>
      </c>
      <c r="AW48" s="47">
        <f t="shared" si="34"/>
        <v>47443.5</v>
      </c>
      <c r="AX48" s="47">
        <f t="shared" si="34"/>
        <v>47443.5</v>
      </c>
      <c r="AY48" s="47">
        <f t="shared" si="34"/>
        <v>47443.5</v>
      </c>
      <c r="AZ48" s="47">
        <f t="shared" si="34"/>
        <v>52885.299999999996</v>
      </c>
      <c r="BA48" s="47">
        <f t="shared" si="34"/>
        <v>47443.5</v>
      </c>
      <c r="BB48" s="47">
        <f t="shared" si="34"/>
        <v>47443.5</v>
      </c>
      <c r="BC48" s="47">
        <f t="shared" si="34"/>
        <v>47443.5</v>
      </c>
      <c r="BD48" s="47">
        <f t="shared" si="34"/>
        <v>47443.5</v>
      </c>
      <c r="BE48" s="47">
        <f t="shared" si="34"/>
        <v>52649.899999999994</v>
      </c>
      <c r="BF48" s="47">
        <v>2672.3</v>
      </c>
      <c r="BG48" s="47">
        <v>170.8</v>
      </c>
      <c r="BH48" s="47" t="s">
        <v>102</v>
      </c>
      <c r="BI48" s="47">
        <v>42055.5</v>
      </c>
      <c r="BJ48" s="47">
        <v>44538</v>
      </c>
      <c r="BK48" s="47">
        <v>42823.7</v>
      </c>
      <c r="BL48" s="47">
        <v>2711.9</v>
      </c>
      <c r="BM48" s="47">
        <v>2711.9</v>
      </c>
      <c r="BN48" s="47">
        <v>2156.3000000000002</v>
      </c>
      <c r="BO48" s="47">
        <v>1112</v>
      </c>
      <c r="BP48" s="47" t="s">
        <v>102</v>
      </c>
      <c r="BQ48" s="47" t="s">
        <v>102</v>
      </c>
      <c r="BR48" s="47">
        <v>39669.800000000003</v>
      </c>
      <c r="BS48" s="47">
        <v>38999.800000000003</v>
      </c>
      <c r="BT48" s="47">
        <f>BT49+BT50+BT51+BT52+BT55+BT56+BT57+BT58</f>
        <v>47122.900000000009</v>
      </c>
      <c r="BU48" s="47">
        <v>2726.4</v>
      </c>
      <c r="BV48" s="47">
        <v>237.6</v>
      </c>
      <c r="BW48" s="47" t="s">
        <v>102</v>
      </c>
      <c r="BX48" s="47">
        <v>42040.7</v>
      </c>
      <c r="BY48" s="47">
        <f t="shared" ref="BY48" si="35">BY49+BY50+BY51+BY52+BY55+BY56+BY57+BY58</f>
        <v>51850</v>
      </c>
      <c r="BZ48" s="47">
        <f t="shared" ref="BZ48" si="36">BZ49+BZ50+BZ51+BZ52+BZ55+BZ56+BZ57+BZ58</f>
        <v>47443.5</v>
      </c>
      <c r="CA48" s="47">
        <f t="shared" ref="CA48" si="37">CA49+CA50+CA51+CA52+CA55+CA56+CA57+CA58</f>
        <v>47443.5</v>
      </c>
      <c r="CB48" s="47">
        <f t="shared" ref="CB48" si="38">CB49+CB50+CB51+CB52+CB55+CB56+CB57+CB58</f>
        <v>47443.5</v>
      </c>
      <c r="CC48" s="47">
        <f t="shared" ref="CC48" si="39">CC49+CC50+CC51+CC52+CC55+CC56+CC57+CC58</f>
        <v>47443.5</v>
      </c>
      <c r="CD48" s="140">
        <f t="shared" ref="CD48" si="40">CD49+CD50+CD51+CD52+CD55+CD56+CD57+CD58</f>
        <v>52406.6</v>
      </c>
      <c r="CE48" s="140">
        <f t="shared" ref="CE48" si="41">CE49+CE50+CE51+CE52+CE55+CE56+CE57+CE58</f>
        <v>47443.5</v>
      </c>
      <c r="CF48" s="140">
        <f t="shared" ref="CF48" si="42">CF49+CF50+CF51+CF52+CF55+CF56+CF57+CF58</f>
        <v>47443.5</v>
      </c>
      <c r="CG48" s="140">
        <f t="shared" ref="CG48" si="43">CG49+CG50+CG51+CG52+CG55+CG56+CG57+CG58</f>
        <v>47443.5</v>
      </c>
      <c r="CH48" s="140">
        <f t="shared" ref="CH48" si="44">CH49+CH50+CH51+CH52+CH55+CH56+CH57+CH58</f>
        <v>47443.5</v>
      </c>
      <c r="CI48" s="140">
        <f t="shared" ref="CI48" si="45">CI49+CI50+CI51+CI52+CI55+CI56+CI57+CI58</f>
        <v>52271.199999999997</v>
      </c>
      <c r="CJ48" s="47">
        <v>2672.3</v>
      </c>
      <c r="CK48" s="47">
        <v>170.8</v>
      </c>
      <c r="CL48" s="47" t="s">
        <v>102</v>
      </c>
      <c r="CM48" s="47">
        <v>41946.3</v>
      </c>
      <c r="CN48" s="47">
        <f t="shared" si="16"/>
        <v>44443.3</v>
      </c>
      <c r="CO48" s="47">
        <v>16347.9</v>
      </c>
      <c r="CP48" s="47">
        <v>211174.7</v>
      </c>
      <c r="CQ48" s="47">
        <v>420.6</v>
      </c>
      <c r="CR48" s="47">
        <v>161147.20000000001</v>
      </c>
      <c r="CS48" s="71">
        <f t="shared" si="17"/>
        <v>47443.5</v>
      </c>
      <c r="CT48" s="47">
        <v>41923.300000000003</v>
      </c>
      <c r="CU48" s="47">
        <v>271178.09999999998</v>
      </c>
      <c r="CV48" s="47">
        <v>1030</v>
      </c>
      <c r="CW48" s="47">
        <v>184702.5</v>
      </c>
      <c r="CX48" s="47">
        <f t="shared" si="18"/>
        <v>52293.1</v>
      </c>
      <c r="CY48" s="47">
        <v>10735.6</v>
      </c>
      <c r="CZ48" s="85">
        <v>399247.8</v>
      </c>
      <c r="DA48" s="48" t="s">
        <v>102</v>
      </c>
      <c r="DB48" s="47">
        <v>175122.1</v>
      </c>
      <c r="DC48" s="47">
        <f t="shared" si="19"/>
        <v>42823.7</v>
      </c>
      <c r="DD48" s="47">
        <v>14279.2</v>
      </c>
      <c r="DE48" s="47">
        <v>208051</v>
      </c>
      <c r="DF48" s="47" t="s">
        <v>102</v>
      </c>
      <c r="DG48" s="47">
        <v>156918.5</v>
      </c>
      <c r="DH48" s="71">
        <f t="shared" si="20"/>
        <v>47122.900000000009</v>
      </c>
      <c r="DI48" s="47">
        <v>12712.2</v>
      </c>
      <c r="DJ48" s="47">
        <v>262759.3</v>
      </c>
      <c r="DK48" s="47">
        <v>1030</v>
      </c>
      <c r="DL48" s="47">
        <v>182616.7</v>
      </c>
      <c r="DM48" s="47">
        <f t="shared" si="21"/>
        <v>51850</v>
      </c>
      <c r="DN48" s="47">
        <v>2613.8000000000002</v>
      </c>
      <c r="DO48" s="47">
        <v>167</v>
      </c>
      <c r="DP48" s="47" t="s">
        <v>102</v>
      </c>
      <c r="DQ48" s="47">
        <v>41995.6</v>
      </c>
      <c r="DR48" s="49" t="s">
        <v>103</v>
      </c>
      <c r="DS48" s="24"/>
    </row>
    <row r="49" spans="1:123" ht="127.5" x14ac:dyDescent="0.25">
      <c r="A49" s="44" t="s">
        <v>205</v>
      </c>
      <c r="B49" s="72" t="s">
        <v>206</v>
      </c>
      <c r="C49" s="73" t="s">
        <v>115</v>
      </c>
      <c r="D49" s="45" t="s">
        <v>207</v>
      </c>
      <c r="E49" s="45" t="s">
        <v>117</v>
      </c>
      <c r="F49" s="45"/>
      <c r="G49" s="45"/>
      <c r="H49" s="45"/>
      <c r="I49" s="45"/>
      <c r="J49" s="45"/>
      <c r="K49" s="45"/>
      <c r="L49" s="45"/>
      <c r="M49" s="45"/>
      <c r="N49" s="45"/>
      <c r="O49" s="45"/>
      <c r="P49" s="45"/>
      <c r="Q49" s="45"/>
      <c r="R49" s="45"/>
      <c r="S49" s="45"/>
      <c r="T49" s="45"/>
      <c r="U49" s="45"/>
      <c r="V49" s="45"/>
      <c r="W49" s="45" t="s">
        <v>118</v>
      </c>
      <c r="X49" s="45" t="s">
        <v>119</v>
      </c>
      <c r="Y49" s="45" t="s">
        <v>120</v>
      </c>
      <c r="Z49" s="45"/>
      <c r="AA49" s="45"/>
      <c r="AB49" s="45"/>
      <c r="AC49" s="45" t="s">
        <v>46</v>
      </c>
      <c r="AD49" s="45" t="s">
        <v>208</v>
      </c>
      <c r="AE49" s="45" t="s">
        <v>209</v>
      </c>
      <c r="AF49" s="71">
        <v>6697.3</v>
      </c>
      <c r="AG49" s="71">
        <v>6472.7</v>
      </c>
      <c r="AH49" s="71" t="s">
        <v>102</v>
      </c>
      <c r="AI49" s="71" t="s">
        <v>102</v>
      </c>
      <c r="AJ49" s="71" t="s">
        <v>102</v>
      </c>
      <c r="AK49" s="71" t="s">
        <v>102</v>
      </c>
      <c r="AL49" s="71" t="s">
        <v>102</v>
      </c>
      <c r="AM49" s="71" t="s">
        <v>102</v>
      </c>
      <c r="AN49" s="71">
        <v>6697.3</v>
      </c>
      <c r="AO49" s="71">
        <v>6472.7</v>
      </c>
      <c r="AP49" s="71">
        <v>7673.6</v>
      </c>
      <c r="AQ49" s="71" t="s">
        <v>102</v>
      </c>
      <c r="AR49" s="71" t="s">
        <v>102</v>
      </c>
      <c r="AS49" s="71" t="s">
        <v>102</v>
      </c>
      <c r="AT49" s="71">
        <v>6978.6</v>
      </c>
      <c r="AU49" s="71">
        <v>8327.1</v>
      </c>
      <c r="AV49" s="71">
        <v>7673.6</v>
      </c>
      <c r="AW49" s="71">
        <v>7673.6</v>
      </c>
      <c r="AX49" s="71">
        <v>7673.6</v>
      </c>
      <c r="AY49" s="71">
        <v>7673.6</v>
      </c>
      <c r="AZ49" s="71">
        <v>8681.5</v>
      </c>
      <c r="BA49" s="71">
        <v>7673.6</v>
      </c>
      <c r="BB49" s="71">
        <v>7673.6</v>
      </c>
      <c r="BC49" s="71">
        <v>7673.6</v>
      </c>
      <c r="BD49" s="71">
        <v>7673.6</v>
      </c>
      <c r="BE49" s="71">
        <v>8681.5</v>
      </c>
      <c r="BF49" s="71" t="s">
        <v>102</v>
      </c>
      <c r="BG49" s="71" t="s">
        <v>102</v>
      </c>
      <c r="BH49" s="71" t="s">
        <v>102</v>
      </c>
      <c r="BI49" s="71">
        <v>6988.6</v>
      </c>
      <c r="BJ49" s="71">
        <v>6624.2</v>
      </c>
      <c r="BK49" s="71">
        <v>6399.6</v>
      </c>
      <c r="BL49" s="71" t="s">
        <v>102</v>
      </c>
      <c r="BM49" s="71" t="s">
        <v>102</v>
      </c>
      <c r="BN49" s="71" t="s">
        <v>102</v>
      </c>
      <c r="BO49" s="71" t="s">
        <v>102</v>
      </c>
      <c r="BP49" s="71" t="s">
        <v>102</v>
      </c>
      <c r="BQ49" s="71" t="s">
        <v>102</v>
      </c>
      <c r="BR49" s="71">
        <v>6624.2</v>
      </c>
      <c r="BS49" s="71">
        <v>6399.6</v>
      </c>
      <c r="BT49" s="71">
        <v>7673.6</v>
      </c>
      <c r="BU49" s="71" t="s">
        <v>102</v>
      </c>
      <c r="BV49" s="71" t="s">
        <v>102</v>
      </c>
      <c r="BW49" s="71" t="s">
        <v>102</v>
      </c>
      <c r="BX49" s="71">
        <v>6978.6</v>
      </c>
      <c r="BY49" s="71">
        <v>8327.1</v>
      </c>
      <c r="BZ49" s="71">
        <v>7673.6</v>
      </c>
      <c r="CA49" s="71">
        <v>7673.6</v>
      </c>
      <c r="CB49" s="71">
        <v>7673.6</v>
      </c>
      <c r="CC49" s="71">
        <v>7673.6</v>
      </c>
      <c r="CD49" s="141">
        <v>8681.5</v>
      </c>
      <c r="CE49" s="141">
        <v>7673.6</v>
      </c>
      <c r="CF49" s="141">
        <v>7673.6</v>
      </c>
      <c r="CG49" s="141">
        <v>7673.6</v>
      </c>
      <c r="CH49" s="141">
        <v>7673.6</v>
      </c>
      <c r="CI49" s="141">
        <v>8681.5</v>
      </c>
      <c r="CJ49" s="71" t="s">
        <v>102</v>
      </c>
      <c r="CK49" s="71" t="s">
        <v>102</v>
      </c>
      <c r="CL49" s="71" t="s">
        <v>102</v>
      </c>
      <c r="CM49" s="71">
        <v>6938.6</v>
      </c>
      <c r="CN49" s="47">
        <f t="shared" si="16"/>
        <v>6472.7</v>
      </c>
      <c r="CO49" s="47">
        <v>16347.9</v>
      </c>
      <c r="CP49" s="47">
        <v>211174.7</v>
      </c>
      <c r="CQ49" s="47">
        <v>420.6</v>
      </c>
      <c r="CR49" s="47">
        <v>161147.20000000001</v>
      </c>
      <c r="CS49" s="71">
        <f t="shared" si="17"/>
        <v>7673.6</v>
      </c>
      <c r="CT49" s="47">
        <v>41923.300000000003</v>
      </c>
      <c r="CU49" s="47">
        <v>271178.09999999998</v>
      </c>
      <c r="CV49" s="47">
        <v>1030</v>
      </c>
      <c r="CW49" s="47">
        <v>184702.5</v>
      </c>
      <c r="CX49" s="47">
        <f t="shared" si="18"/>
        <v>8327.1</v>
      </c>
      <c r="CY49" s="47">
        <v>10735.6</v>
      </c>
      <c r="CZ49" s="85">
        <v>399247.8</v>
      </c>
      <c r="DA49" s="48" t="s">
        <v>102</v>
      </c>
      <c r="DB49" s="47">
        <v>175123.1</v>
      </c>
      <c r="DC49" s="47">
        <f t="shared" si="19"/>
        <v>6399.6</v>
      </c>
      <c r="DD49" s="47">
        <v>14279.2</v>
      </c>
      <c r="DE49" s="47">
        <v>208051</v>
      </c>
      <c r="DF49" s="47" t="s">
        <v>102</v>
      </c>
      <c r="DG49" s="47">
        <v>156919.5</v>
      </c>
      <c r="DH49" s="71">
        <f t="shared" si="20"/>
        <v>7673.6</v>
      </c>
      <c r="DI49" s="47">
        <v>12712.2</v>
      </c>
      <c r="DJ49" s="47">
        <v>262759.3</v>
      </c>
      <c r="DK49" s="47">
        <v>1030</v>
      </c>
      <c r="DL49" s="47">
        <v>182616.7</v>
      </c>
      <c r="DM49" s="47">
        <f t="shared" si="21"/>
        <v>8327.1</v>
      </c>
      <c r="DN49" s="71" t="s">
        <v>102</v>
      </c>
      <c r="DO49" s="71" t="s">
        <v>102</v>
      </c>
      <c r="DP49" s="71" t="s">
        <v>102</v>
      </c>
      <c r="DQ49" s="71">
        <v>6938.6</v>
      </c>
      <c r="DR49" s="75" t="s">
        <v>123</v>
      </c>
      <c r="DS49" s="24"/>
    </row>
    <row r="50" spans="1:123" ht="127.5" x14ac:dyDescent="0.25">
      <c r="A50" s="44" t="s">
        <v>210</v>
      </c>
      <c r="B50" s="72" t="s">
        <v>211</v>
      </c>
      <c r="C50" s="73" t="s">
        <v>115</v>
      </c>
      <c r="D50" s="45" t="s">
        <v>207</v>
      </c>
      <c r="E50" s="45" t="s">
        <v>117</v>
      </c>
      <c r="F50" s="45"/>
      <c r="G50" s="45"/>
      <c r="H50" s="45"/>
      <c r="I50" s="45"/>
      <c r="J50" s="45"/>
      <c r="K50" s="45"/>
      <c r="L50" s="45"/>
      <c r="M50" s="45"/>
      <c r="N50" s="45"/>
      <c r="O50" s="45"/>
      <c r="P50" s="45"/>
      <c r="Q50" s="45"/>
      <c r="R50" s="45"/>
      <c r="S50" s="45"/>
      <c r="T50" s="45"/>
      <c r="U50" s="45"/>
      <c r="V50" s="45"/>
      <c r="W50" s="45" t="s">
        <v>118</v>
      </c>
      <c r="X50" s="45" t="s">
        <v>119</v>
      </c>
      <c r="Y50" s="45" t="s">
        <v>120</v>
      </c>
      <c r="Z50" s="45"/>
      <c r="AA50" s="45"/>
      <c r="AB50" s="45"/>
      <c r="AC50" s="45" t="s">
        <v>46</v>
      </c>
      <c r="AD50" s="45" t="s">
        <v>208</v>
      </c>
      <c r="AE50" s="45" t="s">
        <v>209</v>
      </c>
      <c r="AF50" s="71">
        <v>19821</v>
      </c>
      <c r="AG50" s="71">
        <v>19820.900000000001</v>
      </c>
      <c r="AH50" s="71" t="s">
        <v>102</v>
      </c>
      <c r="AI50" s="71" t="s">
        <v>102</v>
      </c>
      <c r="AJ50" s="71" t="s">
        <v>102</v>
      </c>
      <c r="AK50" s="71" t="s">
        <v>102</v>
      </c>
      <c r="AL50" s="71" t="s">
        <v>102</v>
      </c>
      <c r="AM50" s="71" t="s">
        <v>102</v>
      </c>
      <c r="AN50" s="71">
        <v>19821</v>
      </c>
      <c r="AO50" s="71">
        <v>19820.900000000001</v>
      </c>
      <c r="AP50" s="71">
        <v>22035.599999999999</v>
      </c>
      <c r="AQ50" s="71" t="s">
        <v>102</v>
      </c>
      <c r="AR50" s="71" t="s">
        <v>102</v>
      </c>
      <c r="AS50" s="71" t="s">
        <v>102</v>
      </c>
      <c r="AT50" s="71">
        <v>21151.7</v>
      </c>
      <c r="AU50" s="71">
        <v>24747.1</v>
      </c>
      <c r="AV50" s="71">
        <v>22035.599999999999</v>
      </c>
      <c r="AW50" s="71">
        <v>22035.599999999999</v>
      </c>
      <c r="AX50" s="71">
        <v>22035.599999999999</v>
      </c>
      <c r="AY50" s="71">
        <v>22035.599999999999</v>
      </c>
      <c r="AZ50" s="71">
        <v>24766.2</v>
      </c>
      <c r="BA50" s="71">
        <v>22035.599999999999</v>
      </c>
      <c r="BB50" s="71">
        <v>22035.599999999999</v>
      </c>
      <c r="BC50" s="71">
        <v>22035.599999999999</v>
      </c>
      <c r="BD50" s="71">
        <v>22035.599999999999</v>
      </c>
      <c r="BE50" s="71">
        <v>24766.2</v>
      </c>
      <c r="BF50" s="71" t="s">
        <v>102</v>
      </c>
      <c r="BG50" s="71" t="s">
        <v>102</v>
      </c>
      <c r="BH50" s="71" t="s">
        <v>102</v>
      </c>
      <c r="BI50" s="71">
        <v>21151.7</v>
      </c>
      <c r="BJ50" s="71">
        <v>19821</v>
      </c>
      <c r="BK50" s="71">
        <v>19820.900000000001</v>
      </c>
      <c r="BL50" s="71" t="s">
        <v>102</v>
      </c>
      <c r="BM50" s="71" t="s">
        <v>102</v>
      </c>
      <c r="BN50" s="71" t="s">
        <v>102</v>
      </c>
      <c r="BO50" s="71" t="s">
        <v>102</v>
      </c>
      <c r="BP50" s="71" t="s">
        <v>102</v>
      </c>
      <c r="BQ50" s="71" t="s">
        <v>102</v>
      </c>
      <c r="BR50" s="71">
        <v>19821</v>
      </c>
      <c r="BS50" s="71">
        <v>19820.900000000001</v>
      </c>
      <c r="BT50" s="71">
        <v>21990.2</v>
      </c>
      <c r="BU50" s="71" t="s">
        <v>102</v>
      </c>
      <c r="BV50" s="71" t="s">
        <v>102</v>
      </c>
      <c r="BW50" s="71" t="s">
        <v>102</v>
      </c>
      <c r="BX50" s="71">
        <v>21151.7</v>
      </c>
      <c r="BY50" s="71">
        <v>24697.1</v>
      </c>
      <c r="BZ50" s="71">
        <v>22035.599999999999</v>
      </c>
      <c r="CA50" s="71">
        <v>22035.599999999999</v>
      </c>
      <c r="CB50" s="71">
        <v>22035.599999999999</v>
      </c>
      <c r="CC50" s="71">
        <v>22035.599999999999</v>
      </c>
      <c r="CD50" s="141">
        <v>24716.2</v>
      </c>
      <c r="CE50" s="141">
        <v>22035.599999999999</v>
      </c>
      <c r="CF50" s="141">
        <v>22035.599999999999</v>
      </c>
      <c r="CG50" s="141">
        <v>22035.599999999999</v>
      </c>
      <c r="CH50" s="141">
        <v>22035.599999999999</v>
      </c>
      <c r="CI50" s="141">
        <v>24716.2</v>
      </c>
      <c r="CJ50" s="71" t="s">
        <v>102</v>
      </c>
      <c r="CK50" s="71" t="s">
        <v>102</v>
      </c>
      <c r="CL50" s="71" t="s">
        <v>102</v>
      </c>
      <c r="CM50" s="71">
        <v>21151.7</v>
      </c>
      <c r="CN50" s="47">
        <f t="shared" si="16"/>
        <v>19820.900000000001</v>
      </c>
      <c r="CO50" s="47">
        <v>16347.9</v>
      </c>
      <c r="CP50" s="47">
        <v>211174.7</v>
      </c>
      <c r="CQ50" s="47">
        <v>420.6</v>
      </c>
      <c r="CR50" s="47">
        <v>161147.20000000001</v>
      </c>
      <c r="CS50" s="71">
        <f t="shared" si="17"/>
        <v>22035.599999999999</v>
      </c>
      <c r="CT50" s="47">
        <v>41923.300000000003</v>
      </c>
      <c r="CU50" s="47">
        <v>271178.09999999998</v>
      </c>
      <c r="CV50" s="47">
        <v>1030</v>
      </c>
      <c r="CW50" s="47">
        <v>184702.5</v>
      </c>
      <c r="CX50" s="47">
        <f t="shared" si="18"/>
        <v>24747.1</v>
      </c>
      <c r="CY50" s="47">
        <v>10735.6</v>
      </c>
      <c r="CZ50" s="85">
        <v>399247.8</v>
      </c>
      <c r="DA50" s="48" t="s">
        <v>102</v>
      </c>
      <c r="DB50" s="47">
        <v>175124.1</v>
      </c>
      <c r="DC50" s="47">
        <f t="shared" si="19"/>
        <v>19820.900000000001</v>
      </c>
      <c r="DD50" s="47">
        <v>14279.2</v>
      </c>
      <c r="DE50" s="47">
        <v>208051</v>
      </c>
      <c r="DF50" s="47" t="s">
        <v>102</v>
      </c>
      <c r="DG50" s="47">
        <v>156920.5</v>
      </c>
      <c r="DH50" s="71">
        <f t="shared" si="20"/>
        <v>21990.2</v>
      </c>
      <c r="DI50" s="47">
        <v>12712.2</v>
      </c>
      <c r="DJ50" s="47">
        <v>262759.3</v>
      </c>
      <c r="DK50" s="47">
        <v>1030</v>
      </c>
      <c r="DL50" s="47">
        <v>182616.7</v>
      </c>
      <c r="DM50" s="47">
        <f t="shared" si="21"/>
        <v>24697.1</v>
      </c>
      <c r="DN50" s="71" t="s">
        <v>102</v>
      </c>
      <c r="DO50" s="71" t="s">
        <v>102</v>
      </c>
      <c r="DP50" s="71" t="s">
        <v>102</v>
      </c>
      <c r="DQ50" s="71">
        <v>21151.7</v>
      </c>
      <c r="DR50" s="75" t="s">
        <v>212</v>
      </c>
      <c r="DS50" s="24"/>
    </row>
    <row r="51" spans="1:123" ht="127.5" x14ac:dyDescent="0.25">
      <c r="A51" s="44" t="s">
        <v>213</v>
      </c>
      <c r="B51" s="72" t="s">
        <v>214</v>
      </c>
      <c r="C51" s="73" t="s">
        <v>115</v>
      </c>
      <c r="D51" s="45" t="s">
        <v>215</v>
      </c>
      <c r="E51" s="45" t="s">
        <v>117</v>
      </c>
      <c r="F51" s="45"/>
      <c r="G51" s="45"/>
      <c r="H51" s="45"/>
      <c r="I51" s="45"/>
      <c r="J51" s="45"/>
      <c r="K51" s="45"/>
      <c r="L51" s="45"/>
      <c r="M51" s="45"/>
      <c r="N51" s="45"/>
      <c r="O51" s="45"/>
      <c r="P51" s="45"/>
      <c r="Q51" s="45"/>
      <c r="R51" s="45"/>
      <c r="S51" s="45"/>
      <c r="T51" s="45"/>
      <c r="U51" s="45"/>
      <c r="V51" s="45"/>
      <c r="W51" s="45" t="s">
        <v>118</v>
      </c>
      <c r="X51" s="45" t="s">
        <v>119</v>
      </c>
      <c r="Y51" s="45" t="s">
        <v>120</v>
      </c>
      <c r="Z51" s="45"/>
      <c r="AA51" s="45"/>
      <c r="AB51" s="45"/>
      <c r="AC51" s="45" t="s">
        <v>216</v>
      </c>
      <c r="AD51" s="45" t="s">
        <v>122</v>
      </c>
      <c r="AE51" s="45" t="s">
        <v>121</v>
      </c>
      <c r="AF51" s="71">
        <v>157.19999999999999</v>
      </c>
      <c r="AG51" s="71">
        <v>157.19999999999999</v>
      </c>
      <c r="AH51" s="71" t="s">
        <v>102</v>
      </c>
      <c r="AI51" s="71" t="s">
        <v>102</v>
      </c>
      <c r="AJ51" s="71" t="s">
        <v>102</v>
      </c>
      <c r="AK51" s="71" t="s">
        <v>102</v>
      </c>
      <c r="AL51" s="71" t="s">
        <v>102</v>
      </c>
      <c r="AM51" s="71" t="s">
        <v>102</v>
      </c>
      <c r="AN51" s="71">
        <v>157.19999999999999</v>
      </c>
      <c r="AO51" s="71">
        <v>157.19999999999999</v>
      </c>
      <c r="AP51" s="71">
        <v>0</v>
      </c>
      <c r="AQ51" s="71" t="s">
        <v>102</v>
      </c>
      <c r="AR51" s="71" t="s">
        <v>102</v>
      </c>
      <c r="AS51" s="71" t="s">
        <v>102</v>
      </c>
      <c r="AT51" s="71">
        <v>500</v>
      </c>
      <c r="AU51" s="71">
        <v>313</v>
      </c>
      <c r="AV51" s="71">
        <v>0</v>
      </c>
      <c r="AW51" s="71">
        <v>0</v>
      </c>
      <c r="AX51" s="71">
        <v>0</v>
      </c>
      <c r="AY51" s="71">
        <v>0</v>
      </c>
      <c r="AZ51" s="71">
        <v>313</v>
      </c>
      <c r="BA51" s="71">
        <v>0</v>
      </c>
      <c r="BB51" s="71">
        <v>0</v>
      </c>
      <c r="BC51" s="71">
        <v>0</v>
      </c>
      <c r="BD51" s="71">
        <v>0</v>
      </c>
      <c r="BE51" s="71">
        <v>313</v>
      </c>
      <c r="BF51" s="71" t="s">
        <v>102</v>
      </c>
      <c r="BG51" s="71" t="s">
        <v>102</v>
      </c>
      <c r="BH51" s="71" t="s">
        <v>102</v>
      </c>
      <c r="BI51" s="71">
        <v>500</v>
      </c>
      <c r="BJ51" s="71">
        <v>157.19999999999999</v>
      </c>
      <c r="BK51" s="71">
        <v>157.19999999999999</v>
      </c>
      <c r="BL51" s="71" t="s">
        <v>102</v>
      </c>
      <c r="BM51" s="71" t="s">
        <v>102</v>
      </c>
      <c r="BN51" s="71" t="s">
        <v>102</v>
      </c>
      <c r="BO51" s="71" t="s">
        <v>102</v>
      </c>
      <c r="BP51" s="71" t="s">
        <v>102</v>
      </c>
      <c r="BQ51" s="71" t="s">
        <v>102</v>
      </c>
      <c r="BR51" s="71">
        <v>157.19999999999999</v>
      </c>
      <c r="BS51" s="71">
        <v>157.19999999999999</v>
      </c>
      <c r="BT51" s="71">
        <v>0</v>
      </c>
      <c r="BU51" s="71" t="s">
        <v>102</v>
      </c>
      <c r="BV51" s="71" t="s">
        <v>102</v>
      </c>
      <c r="BW51" s="71" t="s">
        <v>102</v>
      </c>
      <c r="BX51" s="71">
        <v>500</v>
      </c>
      <c r="BY51" s="71">
        <v>313</v>
      </c>
      <c r="BZ51" s="71">
        <v>0</v>
      </c>
      <c r="CA51" s="71">
        <v>0</v>
      </c>
      <c r="CB51" s="71">
        <v>0</v>
      </c>
      <c r="CC51" s="71">
        <v>0</v>
      </c>
      <c r="CD51" s="141">
        <v>313</v>
      </c>
      <c r="CE51" s="141">
        <v>0</v>
      </c>
      <c r="CF51" s="141">
        <v>0</v>
      </c>
      <c r="CG51" s="141">
        <v>0</v>
      </c>
      <c r="CH51" s="141">
        <v>0</v>
      </c>
      <c r="CI51" s="141">
        <v>313</v>
      </c>
      <c r="CJ51" s="71" t="s">
        <v>102</v>
      </c>
      <c r="CK51" s="71" t="s">
        <v>102</v>
      </c>
      <c r="CL51" s="71" t="s">
        <v>102</v>
      </c>
      <c r="CM51" s="71">
        <v>500</v>
      </c>
      <c r="CN51" s="47">
        <f t="shared" si="16"/>
        <v>157.19999999999999</v>
      </c>
      <c r="CO51" s="47">
        <v>16347.9</v>
      </c>
      <c r="CP51" s="47">
        <v>211174.7</v>
      </c>
      <c r="CQ51" s="47">
        <v>420.6</v>
      </c>
      <c r="CR51" s="47">
        <v>161147.20000000001</v>
      </c>
      <c r="CS51" s="71">
        <f t="shared" si="17"/>
        <v>0</v>
      </c>
      <c r="CT51" s="47">
        <v>41923.300000000003</v>
      </c>
      <c r="CU51" s="47">
        <v>271178.09999999998</v>
      </c>
      <c r="CV51" s="47">
        <v>1030</v>
      </c>
      <c r="CW51" s="47">
        <v>184702.5</v>
      </c>
      <c r="CX51" s="47">
        <f t="shared" si="18"/>
        <v>313</v>
      </c>
      <c r="CY51" s="47">
        <v>10735.6</v>
      </c>
      <c r="CZ51" s="85">
        <v>399247.8</v>
      </c>
      <c r="DA51" s="48" t="s">
        <v>102</v>
      </c>
      <c r="DB51" s="47">
        <v>175125.1</v>
      </c>
      <c r="DC51" s="47">
        <f t="shared" si="19"/>
        <v>157.19999999999999</v>
      </c>
      <c r="DD51" s="47">
        <v>14279.2</v>
      </c>
      <c r="DE51" s="47">
        <v>208051</v>
      </c>
      <c r="DF51" s="47" t="s">
        <v>102</v>
      </c>
      <c r="DG51" s="47">
        <v>156921.5</v>
      </c>
      <c r="DH51" s="71">
        <f t="shared" si="20"/>
        <v>0</v>
      </c>
      <c r="DI51" s="47">
        <v>12712.2</v>
      </c>
      <c r="DJ51" s="47">
        <v>262759.3</v>
      </c>
      <c r="DK51" s="47">
        <v>1030</v>
      </c>
      <c r="DL51" s="47">
        <v>182616.7</v>
      </c>
      <c r="DM51" s="47">
        <f t="shared" si="21"/>
        <v>313</v>
      </c>
      <c r="DN51" s="71" t="s">
        <v>102</v>
      </c>
      <c r="DO51" s="71" t="s">
        <v>102</v>
      </c>
      <c r="DP51" s="71" t="s">
        <v>102</v>
      </c>
      <c r="DQ51" s="71">
        <v>500</v>
      </c>
      <c r="DR51" s="75" t="s">
        <v>123</v>
      </c>
      <c r="DS51" s="24"/>
    </row>
    <row r="52" spans="1:123" ht="127.5" x14ac:dyDescent="0.25">
      <c r="A52" s="44" t="s">
        <v>217</v>
      </c>
      <c r="B52" s="72" t="s">
        <v>218</v>
      </c>
      <c r="C52" s="73" t="s">
        <v>115</v>
      </c>
      <c r="D52" s="45" t="s">
        <v>219</v>
      </c>
      <c r="E52" s="45" t="s">
        <v>117</v>
      </c>
      <c r="F52" s="45"/>
      <c r="G52" s="45"/>
      <c r="H52" s="45"/>
      <c r="I52" s="45"/>
      <c r="J52" s="45"/>
      <c r="K52" s="45"/>
      <c r="L52" s="45"/>
      <c r="M52" s="45"/>
      <c r="N52" s="45"/>
      <c r="O52" s="45"/>
      <c r="P52" s="45"/>
      <c r="Q52" s="45"/>
      <c r="R52" s="45"/>
      <c r="S52" s="45"/>
      <c r="T52" s="45"/>
      <c r="U52" s="45"/>
      <c r="V52" s="45"/>
      <c r="W52" s="45" t="s">
        <v>118</v>
      </c>
      <c r="X52" s="45" t="s">
        <v>119</v>
      </c>
      <c r="Y52" s="45" t="s">
        <v>120</v>
      </c>
      <c r="Z52" s="45"/>
      <c r="AA52" s="45"/>
      <c r="AB52" s="45"/>
      <c r="AC52" s="45" t="s">
        <v>46</v>
      </c>
      <c r="AD52" s="45" t="s">
        <v>121</v>
      </c>
      <c r="AE52" s="45" t="s">
        <v>122</v>
      </c>
      <c r="AF52" s="71">
        <v>11343.3</v>
      </c>
      <c r="AG52" s="71">
        <v>10988.5</v>
      </c>
      <c r="AH52" s="71" t="s">
        <v>102</v>
      </c>
      <c r="AI52" s="71" t="s">
        <v>102</v>
      </c>
      <c r="AJ52" s="71">
        <v>930</v>
      </c>
      <c r="AK52" s="71">
        <v>930</v>
      </c>
      <c r="AL52" s="71" t="s">
        <v>102</v>
      </c>
      <c r="AM52" s="71" t="s">
        <v>102</v>
      </c>
      <c r="AN52" s="71">
        <v>10413.299999999999</v>
      </c>
      <c r="AO52" s="71">
        <v>10058.5</v>
      </c>
      <c r="AP52" s="71">
        <v>11098</v>
      </c>
      <c r="AQ52" s="71" t="s">
        <v>102</v>
      </c>
      <c r="AR52" s="71">
        <v>0.2</v>
      </c>
      <c r="AS52" s="71" t="s">
        <v>102</v>
      </c>
      <c r="AT52" s="71">
        <v>9662.1</v>
      </c>
      <c r="AU52" s="71">
        <v>11972.9</v>
      </c>
      <c r="AV52" s="71">
        <v>11098</v>
      </c>
      <c r="AW52" s="71">
        <v>11098</v>
      </c>
      <c r="AX52" s="71">
        <v>11098</v>
      </c>
      <c r="AY52" s="71">
        <v>11098</v>
      </c>
      <c r="AZ52" s="71">
        <v>12191.6</v>
      </c>
      <c r="BA52" s="71">
        <v>11098</v>
      </c>
      <c r="BB52" s="71">
        <v>11098</v>
      </c>
      <c r="BC52" s="71">
        <v>11098</v>
      </c>
      <c r="BD52" s="71">
        <v>11098</v>
      </c>
      <c r="BE52" s="71">
        <v>11882</v>
      </c>
      <c r="BF52" s="71" t="s">
        <v>102</v>
      </c>
      <c r="BG52" s="71">
        <v>0.2</v>
      </c>
      <c r="BH52" s="71" t="s">
        <v>102</v>
      </c>
      <c r="BI52" s="71">
        <v>9668</v>
      </c>
      <c r="BJ52" s="71">
        <v>9892.7999999999993</v>
      </c>
      <c r="BK52" s="71">
        <v>9540</v>
      </c>
      <c r="BL52" s="71" t="s">
        <v>102</v>
      </c>
      <c r="BM52" s="71" t="s">
        <v>102</v>
      </c>
      <c r="BN52" s="71">
        <v>930</v>
      </c>
      <c r="BO52" s="71">
        <v>930</v>
      </c>
      <c r="BP52" s="71" t="s">
        <v>102</v>
      </c>
      <c r="BQ52" s="71" t="s">
        <v>102</v>
      </c>
      <c r="BR52" s="71">
        <v>8962.7999999999993</v>
      </c>
      <c r="BS52" s="71">
        <v>8610</v>
      </c>
      <c r="BT52" s="71">
        <v>10822.8</v>
      </c>
      <c r="BU52" s="71" t="s">
        <v>102</v>
      </c>
      <c r="BV52" s="71">
        <v>0.2</v>
      </c>
      <c r="BW52" s="71" t="s">
        <v>102</v>
      </c>
      <c r="BX52" s="71">
        <v>9662.1</v>
      </c>
      <c r="BY52" s="71">
        <v>11579.8</v>
      </c>
      <c r="BZ52" s="71">
        <v>11098</v>
      </c>
      <c r="CA52" s="71">
        <v>11098</v>
      </c>
      <c r="CB52" s="71">
        <v>11098</v>
      </c>
      <c r="CC52" s="71">
        <v>11098</v>
      </c>
      <c r="CD52" s="141">
        <v>11762.9</v>
      </c>
      <c r="CE52" s="141">
        <v>11098</v>
      </c>
      <c r="CF52" s="141">
        <v>11098</v>
      </c>
      <c r="CG52" s="141">
        <v>11098</v>
      </c>
      <c r="CH52" s="141">
        <v>11098</v>
      </c>
      <c r="CI52" s="141">
        <v>11553.3</v>
      </c>
      <c r="CJ52" s="71" t="s">
        <v>102</v>
      </c>
      <c r="CK52" s="71">
        <v>0.2</v>
      </c>
      <c r="CL52" s="71" t="s">
        <v>102</v>
      </c>
      <c r="CM52" s="71">
        <v>9608.7999999999993</v>
      </c>
      <c r="CN52" s="47">
        <f t="shared" si="16"/>
        <v>10988.5</v>
      </c>
      <c r="CO52" s="47">
        <v>16347.9</v>
      </c>
      <c r="CP52" s="47">
        <v>211174.7</v>
      </c>
      <c r="CQ52" s="47">
        <v>420.6</v>
      </c>
      <c r="CR52" s="47">
        <v>161147.20000000001</v>
      </c>
      <c r="CS52" s="71">
        <f t="shared" si="17"/>
        <v>11098</v>
      </c>
      <c r="CT52" s="47">
        <v>41923.300000000003</v>
      </c>
      <c r="CU52" s="47">
        <v>271178.09999999998</v>
      </c>
      <c r="CV52" s="47">
        <v>1030</v>
      </c>
      <c r="CW52" s="47">
        <v>184702.5</v>
      </c>
      <c r="CX52" s="47">
        <f t="shared" si="18"/>
        <v>11972.9</v>
      </c>
      <c r="CY52" s="47">
        <v>10735.6</v>
      </c>
      <c r="CZ52" s="85">
        <v>399247.8</v>
      </c>
      <c r="DA52" s="48" t="s">
        <v>102</v>
      </c>
      <c r="DB52" s="47">
        <v>175126.1</v>
      </c>
      <c r="DC52" s="47">
        <f t="shared" si="19"/>
        <v>9540</v>
      </c>
      <c r="DD52" s="47">
        <v>14279.2</v>
      </c>
      <c r="DE52" s="47">
        <v>208051</v>
      </c>
      <c r="DF52" s="47" t="s">
        <v>102</v>
      </c>
      <c r="DG52" s="47">
        <v>156922.5</v>
      </c>
      <c r="DH52" s="71">
        <f t="shared" si="20"/>
        <v>10822.8</v>
      </c>
      <c r="DI52" s="47">
        <v>12712.2</v>
      </c>
      <c r="DJ52" s="47">
        <v>262759.3</v>
      </c>
      <c r="DK52" s="47">
        <v>1030</v>
      </c>
      <c r="DL52" s="47">
        <v>182616.7</v>
      </c>
      <c r="DM52" s="47">
        <f t="shared" si="21"/>
        <v>11579.8</v>
      </c>
      <c r="DN52" s="71" t="s">
        <v>102</v>
      </c>
      <c r="DO52" s="71">
        <v>0.2</v>
      </c>
      <c r="DP52" s="71" t="s">
        <v>102</v>
      </c>
      <c r="DQ52" s="71">
        <v>9658.7999999999993</v>
      </c>
      <c r="DR52" s="75" t="s">
        <v>123</v>
      </c>
      <c r="DS52" s="24"/>
    </row>
    <row r="53" spans="1:123" ht="127.5" x14ac:dyDescent="0.25">
      <c r="A53" s="44" t="s">
        <v>220</v>
      </c>
      <c r="B53" s="72" t="s">
        <v>221</v>
      </c>
      <c r="C53" s="73" t="s">
        <v>115</v>
      </c>
      <c r="D53" s="45" t="s">
        <v>222</v>
      </c>
      <c r="E53" s="45" t="s">
        <v>117</v>
      </c>
      <c r="F53" s="45"/>
      <c r="G53" s="45"/>
      <c r="H53" s="45"/>
      <c r="I53" s="45"/>
      <c r="J53" s="45"/>
      <c r="K53" s="45"/>
      <c r="L53" s="45"/>
      <c r="M53" s="45"/>
      <c r="N53" s="45"/>
      <c r="O53" s="45"/>
      <c r="P53" s="45"/>
      <c r="Q53" s="45"/>
      <c r="R53" s="45"/>
      <c r="S53" s="45"/>
      <c r="T53" s="45"/>
      <c r="U53" s="45"/>
      <c r="V53" s="45"/>
      <c r="W53" s="45" t="s">
        <v>118</v>
      </c>
      <c r="X53" s="45" t="s">
        <v>119</v>
      </c>
      <c r="Y53" s="45" t="s">
        <v>120</v>
      </c>
      <c r="Z53" s="45"/>
      <c r="AA53" s="45"/>
      <c r="AB53" s="45"/>
      <c r="AC53" s="45" t="s">
        <v>128</v>
      </c>
      <c r="AD53" s="45" t="s">
        <v>158</v>
      </c>
      <c r="AE53" s="45" t="s">
        <v>166</v>
      </c>
      <c r="AF53" s="71">
        <v>1134</v>
      </c>
      <c r="AG53" s="71" t="s">
        <v>102</v>
      </c>
      <c r="AH53" s="71" t="s">
        <v>102</v>
      </c>
      <c r="AI53" s="71" t="s">
        <v>102</v>
      </c>
      <c r="AJ53" s="71">
        <v>1042</v>
      </c>
      <c r="AK53" s="71" t="s">
        <v>102</v>
      </c>
      <c r="AL53" s="71" t="s">
        <v>102</v>
      </c>
      <c r="AM53" s="71" t="s">
        <v>102</v>
      </c>
      <c r="AN53" s="71">
        <v>92</v>
      </c>
      <c r="AO53" s="71" t="s">
        <v>102</v>
      </c>
      <c r="AP53" s="71" t="s">
        <v>102</v>
      </c>
      <c r="AQ53" s="71" t="s">
        <v>102</v>
      </c>
      <c r="AR53" s="71" t="s">
        <v>102</v>
      </c>
      <c r="AS53" s="71" t="s">
        <v>102</v>
      </c>
      <c r="AT53" s="71" t="s">
        <v>102</v>
      </c>
      <c r="AU53" s="71" t="s">
        <v>102</v>
      </c>
      <c r="AV53" s="71" t="s">
        <v>102</v>
      </c>
      <c r="AW53" s="71" t="s">
        <v>102</v>
      </c>
      <c r="AX53" s="71" t="s">
        <v>102</v>
      </c>
      <c r="AY53" s="71" t="s">
        <v>102</v>
      </c>
      <c r="AZ53" s="71" t="s">
        <v>102</v>
      </c>
      <c r="BA53" s="71" t="s">
        <v>102</v>
      </c>
      <c r="BB53" s="71" t="s">
        <v>102</v>
      </c>
      <c r="BC53" s="71" t="s">
        <v>102</v>
      </c>
      <c r="BD53" s="71" t="s">
        <v>102</v>
      </c>
      <c r="BE53" s="71" t="s">
        <v>102</v>
      </c>
      <c r="BF53" s="71" t="s">
        <v>102</v>
      </c>
      <c r="BG53" s="71" t="s">
        <v>102</v>
      </c>
      <c r="BH53" s="71" t="s">
        <v>102</v>
      </c>
      <c r="BI53" s="71" t="s">
        <v>102</v>
      </c>
      <c r="BJ53" s="71">
        <v>1134</v>
      </c>
      <c r="BK53" s="71" t="s">
        <v>102</v>
      </c>
      <c r="BL53" s="71" t="s">
        <v>102</v>
      </c>
      <c r="BM53" s="71" t="s">
        <v>102</v>
      </c>
      <c r="BN53" s="71">
        <v>1042</v>
      </c>
      <c r="BO53" s="71" t="s">
        <v>102</v>
      </c>
      <c r="BP53" s="71" t="s">
        <v>102</v>
      </c>
      <c r="BQ53" s="71" t="s">
        <v>102</v>
      </c>
      <c r="BR53" s="71">
        <v>92</v>
      </c>
      <c r="BS53" s="71" t="s">
        <v>102</v>
      </c>
      <c r="BT53" s="71" t="s">
        <v>102</v>
      </c>
      <c r="BU53" s="71" t="s">
        <v>102</v>
      </c>
      <c r="BV53" s="71" t="s">
        <v>102</v>
      </c>
      <c r="BW53" s="71" t="s">
        <v>102</v>
      </c>
      <c r="BX53" s="71" t="s">
        <v>102</v>
      </c>
      <c r="BY53" s="71" t="s">
        <v>102</v>
      </c>
      <c r="BZ53" s="71" t="s">
        <v>102</v>
      </c>
      <c r="CA53" s="71" t="s">
        <v>102</v>
      </c>
      <c r="CB53" s="71" t="s">
        <v>102</v>
      </c>
      <c r="CC53" s="71" t="s">
        <v>102</v>
      </c>
      <c r="CD53" s="141" t="s">
        <v>102</v>
      </c>
      <c r="CE53" s="141" t="s">
        <v>102</v>
      </c>
      <c r="CF53" s="141" t="s">
        <v>102</v>
      </c>
      <c r="CG53" s="141" t="s">
        <v>102</v>
      </c>
      <c r="CH53" s="141" t="s">
        <v>102</v>
      </c>
      <c r="CI53" s="141" t="s">
        <v>102</v>
      </c>
      <c r="CJ53" s="71" t="s">
        <v>102</v>
      </c>
      <c r="CK53" s="71" t="s">
        <v>102</v>
      </c>
      <c r="CL53" s="71" t="s">
        <v>102</v>
      </c>
      <c r="CM53" s="71" t="s">
        <v>102</v>
      </c>
      <c r="CN53" s="47" t="str">
        <f t="shared" si="16"/>
        <v>-</v>
      </c>
      <c r="CO53" s="47">
        <v>16347.9</v>
      </c>
      <c r="CP53" s="47">
        <v>211174.7</v>
      </c>
      <c r="CQ53" s="47">
        <v>420.6</v>
      </c>
      <c r="CR53" s="47">
        <v>161147.20000000001</v>
      </c>
      <c r="CS53" s="71" t="str">
        <f t="shared" si="17"/>
        <v>-</v>
      </c>
      <c r="CT53" s="47">
        <v>41923.300000000003</v>
      </c>
      <c r="CU53" s="47">
        <v>271178.09999999998</v>
      </c>
      <c r="CV53" s="47">
        <v>1030</v>
      </c>
      <c r="CW53" s="47">
        <v>184702.5</v>
      </c>
      <c r="CX53" s="47" t="str">
        <f t="shared" si="18"/>
        <v>-</v>
      </c>
      <c r="CY53" s="47">
        <v>10735.6</v>
      </c>
      <c r="CZ53" s="85">
        <v>399247.8</v>
      </c>
      <c r="DA53" s="48" t="s">
        <v>102</v>
      </c>
      <c r="DB53" s="47">
        <v>175127.1</v>
      </c>
      <c r="DC53" s="47" t="str">
        <f t="shared" si="19"/>
        <v>-</v>
      </c>
      <c r="DD53" s="47">
        <v>14279.2</v>
      </c>
      <c r="DE53" s="47">
        <v>208051</v>
      </c>
      <c r="DF53" s="47" t="s">
        <v>102</v>
      </c>
      <c r="DG53" s="47">
        <v>156923.5</v>
      </c>
      <c r="DH53" s="71" t="str">
        <f t="shared" si="20"/>
        <v>-</v>
      </c>
      <c r="DI53" s="47">
        <v>12712.2</v>
      </c>
      <c r="DJ53" s="47">
        <v>262759.3</v>
      </c>
      <c r="DK53" s="47">
        <v>1030</v>
      </c>
      <c r="DL53" s="47">
        <v>182616.7</v>
      </c>
      <c r="DM53" s="47" t="str">
        <f t="shared" si="21"/>
        <v>-</v>
      </c>
      <c r="DN53" s="71" t="s">
        <v>102</v>
      </c>
      <c r="DO53" s="71" t="s">
        <v>102</v>
      </c>
      <c r="DP53" s="71" t="s">
        <v>102</v>
      </c>
      <c r="DQ53" s="71" t="s">
        <v>102</v>
      </c>
      <c r="DR53" s="75" t="s">
        <v>123</v>
      </c>
      <c r="DS53" s="24"/>
    </row>
    <row r="54" spans="1:123" ht="127.5" x14ac:dyDescent="0.25">
      <c r="A54" s="44" t="s">
        <v>223</v>
      </c>
      <c r="B54" s="72" t="s">
        <v>224</v>
      </c>
      <c r="C54" s="73" t="s">
        <v>115</v>
      </c>
      <c r="D54" s="45" t="s">
        <v>225</v>
      </c>
      <c r="E54" s="45" t="s">
        <v>117</v>
      </c>
      <c r="F54" s="45"/>
      <c r="G54" s="45"/>
      <c r="H54" s="45"/>
      <c r="I54" s="45"/>
      <c r="J54" s="45"/>
      <c r="K54" s="45"/>
      <c r="L54" s="45"/>
      <c r="M54" s="45"/>
      <c r="N54" s="45"/>
      <c r="O54" s="45"/>
      <c r="P54" s="45"/>
      <c r="Q54" s="45"/>
      <c r="R54" s="45"/>
      <c r="S54" s="45"/>
      <c r="T54" s="45"/>
      <c r="U54" s="45"/>
      <c r="V54" s="45"/>
      <c r="W54" s="45" t="s">
        <v>118</v>
      </c>
      <c r="X54" s="45" t="s">
        <v>119</v>
      </c>
      <c r="Y54" s="45" t="s">
        <v>120</v>
      </c>
      <c r="Z54" s="45"/>
      <c r="AA54" s="45"/>
      <c r="AB54" s="45"/>
      <c r="AC54" s="45" t="s">
        <v>151</v>
      </c>
      <c r="AD54" s="45" t="s">
        <v>121</v>
      </c>
      <c r="AE54" s="45" t="s">
        <v>163</v>
      </c>
      <c r="AF54" s="71">
        <v>600</v>
      </c>
      <c r="AG54" s="71">
        <v>600</v>
      </c>
      <c r="AH54" s="71" t="s">
        <v>102</v>
      </c>
      <c r="AI54" s="71" t="s">
        <v>102</v>
      </c>
      <c r="AJ54" s="71" t="s">
        <v>102</v>
      </c>
      <c r="AK54" s="71" t="s">
        <v>102</v>
      </c>
      <c r="AL54" s="71" t="s">
        <v>102</v>
      </c>
      <c r="AM54" s="71" t="s">
        <v>102</v>
      </c>
      <c r="AN54" s="71">
        <v>600</v>
      </c>
      <c r="AO54" s="71">
        <v>600</v>
      </c>
      <c r="AP54" s="71" t="s">
        <v>102</v>
      </c>
      <c r="AQ54" s="71" t="s">
        <v>102</v>
      </c>
      <c r="AR54" s="71" t="s">
        <v>102</v>
      </c>
      <c r="AS54" s="71" t="s">
        <v>102</v>
      </c>
      <c r="AT54" s="71" t="s">
        <v>102</v>
      </c>
      <c r="AU54" s="71" t="s">
        <v>102</v>
      </c>
      <c r="AV54" s="71" t="s">
        <v>102</v>
      </c>
      <c r="AW54" s="71" t="s">
        <v>102</v>
      </c>
      <c r="AX54" s="71" t="s">
        <v>102</v>
      </c>
      <c r="AY54" s="71" t="s">
        <v>102</v>
      </c>
      <c r="AZ54" s="71" t="s">
        <v>102</v>
      </c>
      <c r="BA54" s="71" t="s">
        <v>102</v>
      </c>
      <c r="BB54" s="71" t="s">
        <v>102</v>
      </c>
      <c r="BC54" s="71" t="s">
        <v>102</v>
      </c>
      <c r="BD54" s="71" t="s">
        <v>102</v>
      </c>
      <c r="BE54" s="71" t="s">
        <v>102</v>
      </c>
      <c r="BF54" s="71" t="s">
        <v>102</v>
      </c>
      <c r="BG54" s="71" t="s">
        <v>102</v>
      </c>
      <c r="BH54" s="71" t="s">
        <v>102</v>
      </c>
      <c r="BI54" s="71" t="s">
        <v>102</v>
      </c>
      <c r="BJ54" s="71">
        <v>600</v>
      </c>
      <c r="BK54" s="71">
        <v>600</v>
      </c>
      <c r="BL54" s="71" t="s">
        <v>102</v>
      </c>
      <c r="BM54" s="71" t="s">
        <v>102</v>
      </c>
      <c r="BN54" s="71" t="s">
        <v>102</v>
      </c>
      <c r="BO54" s="71" t="s">
        <v>102</v>
      </c>
      <c r="BP54" s="71" t="s">
        <v>102</v>
      </c>
      <c r="BQ54" s="71" t="s">
        <v>102</v>
      </c>
      <c r="BR54" s="71">
        <v>600</v>
      </c>
      <c r="BS54" s="71">
        <v>600</v>
      </c>
      <c r="BT54" s="71" t="s">
        <v>102</v>
      </c>
      <c r="BU54" s="71" t="s">
        <v>102</v>
      </c>
      <c r="BV54" s="71" t="s">
        <v>102</v>
      </c>
      <c r="BW54" s="71" t="s">
        <v>102</v>
      </c>
      <c r="BX54" s="71" t="s">
        <v>102</v>
      </c>
      <c r="BY54" s="71" t="s">
        <v>102</v>
      </c>
      <c r="BZ54" s="71" t="s">
        <v>102</v>
      </c>
      <c r="CA54" s="71" t="s">
        <v>102</v>
      </c>
      <c r="CB54" s="71" t="s">
        <v>102</v>
      </c>
      <c r="CC54" s="71" t="s">
        <v>102</v>
      </c>
      <c r="CD54" s="141" t="s">
        <v>102</v>
      </c>
      <c r="CE54" s="141" t="s">
        <v>102</v>
      </c>
      <c r="CF54" s="141" t="s">
        <v>102</v>
      </c>
      <c r="CG54" s="141" t="s">
        <v>102</v>
      </c>
      <c r="CH54" s="141" t="s">
        <v>102</v>
      </c>
      <c r="CI54" s="141" t="s">
        <v>102</v>
      </c>
      <c r="CJ54" s="71" t="s">
        <v>102</v>
      </c>
      <c r="CK54" s="71" t="s">
        <v>102</v>
      </c>
      <c r="CL54" s="71" t="s">
        <v>102</v>
      </c>
      <c r="CM54" s="71" t="s">
        <v>102</v>
      </c>
      <c r="CN54" s="47">
        <f t="shared" si="16"/>
        <v>600</v>
      </c>
      <c r="CO54" s="47">
        <v>16347.9</v>
      </c>
      <c r="CP54" s="47">
        <v>211174.7</v>
      </c>
      <c r="CQ54" s="47">
        <v>420.6</v>
      </c>
      <c r="CR54" s="47">
        <v>161147.20000000001</v>
      </c>
      <c r="CS54" s="71" t="str">
        <f t="shared" si="17"/>
        <v>-</v>
      </c>
      <c r="CT54" s="47">
        <v>41923.300000000003</v>
      </c>
      <c r="CU54" s="47">
        <v>271178.09999999998</v>
      </c>
      <c r="CV54" s="47">
        <v>1030</v>
      </c>
      <c r="CW54" s="47">
        <v>184702.5</v>
      </c>
      <c r="CX54" s="47" t="str">
        <f t="shared" si="18"/>
        <v>-</v>
      </c>
      <c r="CY54" s="47">
        <v>10735.6</v>
      </c>
      <c r="CZ54" s="85">
        <v>399247.8</v>
      </c>
      <c r="DA54" s="48" t="s">
        <v>102</v>
      </c>
      <c r="DB54" s="47">
        <v>175128.1</v>
      </c>
      <c r="DC54" s="47">
        <f t="shared" si="19"/>
        <v>600</v>
      </c>
      <c r="DD54" s="47">
        <v>14279.2</v>
      </c>
      <c r="DE54" s="47">
        <v>208051</v>
      </c>
      <c r="DF54" s="47" t="s">
        <v>102</v>
      </c>
      <c r="DG54" s="47">
        <v>156924.5</v>
      </c>
      <c r="DH54" s="71" t="str">
        <f t="shared" si="20"/>
        <v>-</v>
      </c>
      <c r="DI54" s="47">
        <v>12712.2</v>
      </c>
      <c r="DJ54" s="47">
        <v>262759.3</v>
      </c>
      <c r="DK54" s="47">
        <v>1030</v>
      </c>
      <c r="DL54" s="47">
        <v>182616.7</v>
      </c>
      <c r="DM54" s="47" t="str">
        <f t="shared" si="21"/>
        <v>-</v>
      </c>
      <c r="DN54" s="71" t="s">
        <v>102</v>
      </c>
      <c r="DO54" s="71" t="s">
        <v>102</v>
      </c>
      <c r="DP54" s="71" t="s">
        <v>102</v>
      </c>
      <c r="DQ54" s="71" t="s">
        <v>102</v>
      </c>
      <c r="DR54" s="75" t="s">
        <v>123</v>
      </c>
      <c r="DS54" s="24"/>
    </row>
    <row r="55" spans="1:123" ht="140.25" x14ac:dyDescent="0.25">
      <c r="A55" s="44" t="s">
        <v>226</v>
      </c>
      <c r="B55" s="72" t="s">
        <v>227</v>
      </c>
      <c r="C55" s="73" t="s">
        <v>115</v>
      </c>
      <c r="D55" s="45" t="s">
        <v>228</v>
      </c>
      <c r="E55" s="45" t="s">
        <v>117</v>
      </c>
      <c r="F55" s="45"/>
      <c r="G55" s="45"/>
      <c r="H55" s="45"/>
      <c r="I55" s="45"/>
      <c r="J55" s="45"/>
      <c r="K55" s="45"/>
      <c r="L55" s="45"/>
      <c r="M55" s="45"/>
      <c r="N55" s="45"/>
      <c r="O55" s="45"/>
      <c r="P55" s="45"/>
      <c r="Q55" s="45"/>
      <c r="R55" s="45"/>
      <c r="S55" s="45"/>
      <c r="T55" s="45"/>
      <c r="U55" s="45"/>
      <c r="V55" s="45"/>
      <c r="W55" s="45" t="s">
        <v>118</v>
      </c>
      <c r="X55" s="45" t="s">
        <v>119</v>
      </c>
      <c r="Y55" s="45" t="s">
        <v>120</v>
      </c>
      <c r="Z55" s="45"/>
      <c r="AA55" s="45"/>
      <c r="AB55" s="45"/>
      <c r="AC55" s="45" t="s">
        <v>46</v>
      </c>
      <c r="AD55" s="45" t="s">
        <v>229</v>
      </c>
      <c r="AE55" s="45" t="s">
        <v>230</v>
      </c>
      <c r="AF55" s="71">
        <v>140.4</v>
      </c>
      <c r="AG55" s="71">
        <v>138.1</v>
      </c>
      <c r="AH55" s="71" t="s">
        <v>102</v>
      </c>
      <c r="AI55" s="71" t="s">
        <v>102</v>
      </c>
      <c r="AJ55" s="71">
        <v>41.6</v>
      </c>
      <c r="AK55" s="71">
        <v>39.299999999999997</v>
      </c>
      <c r="AL55" s="71" t="s">
        <v>102</v>
      </c>
      <c r="AM55" s="71" t="s">
        <v>102</v>
      </c>
      <c r="AN55" s="71">
        <v>98.8</v>
      </c>
      <c r="AO55" s="71">
        <v>98.8</v>
      </c>
      <c r="AP55" s="71">
        <v>190.3</v>
      </c>
      <c r="AQ55" s="71" t="s">
        <v>102</v>
      </c>
      <c r="AR55" s="71">
        <v>63.4</v>
      </c>
      <c r="AS55" s="71" t="s">
        <v>102</v>
      </c>
      <c r="AT55" s="71">
        <v>246.6</v>
      </c>
      <c r="AU55" s="71">
        <v>266.39999999999998</v>
      </c>
      <c r="AV55" s="71">
        <v>190.3</v>
      </c>
      <c r="AW55" s="71">
        <v>190.3</v>
      </c>
      <c r="AX55" s="71">
        <v>190.3</v>
      </c>
      <c r="AY55" s="71">
        <v>190.3</v>
      </c>
      <c r="AZ55" s="71">
        <v>266.39999999999998</v>
      </c>
      <c r="BA55" s="71">
        <v>190.3</v>
      </c>
      <c r="BB55" s="71">
        <v>190.3</v>
      </c>
      <c r="BC55" s="71">
        <v>190.3</v>
      </c>
      <c r="BD55" s="71">
        <v>190.3</v>
      </c>
      <c r="BE55" s="71">
        <v>266.39999999999998</v>
      </c>
      <c r="BF55" s="71" t="s">
        <v>102</v>
      </c>
      <c r="BG55" s="71" t="s">
        <v>102</v>
      </c>
      <c r="BH55" s="71" t="s">
        <v>102</v>
      </c>
      <c r="BI55" s="71">
        <v>246</v>
      </c>
      <c r="BJ55" s="71">
        <v>140.4</v>
      </c>
      <c r="BK55" s="71">
        <v>138.1</v>
      </c>
      <c r="BL55" s="71" t="s">
        <v>102</v>
      </c>
      <c r="BM55" s="71" t="s">
        <v>102</v>
      </c>
      <c r="BN55" s="71">
        <v>41.6</v>
      </c>
      <c r="BO55" s="71">
        <v>39.299999999999997</v>
      </c>
      <c r="BP55" s="71" t="s">
        <v>102</v>
      </c>
      <c r="BQ55" s="71" t="s">
        <v>102</v>
      </c>
      <c r="BR55" s="71">
        <v>98.8</v>
      </c>
      <c r="BS55" s="71">
        <v>98.8</v>
      </c>
      <c r="BT55" s="71">
        <v>190.3</v>
      </c>
      <c r="BU55" s="71" t="s">
        <v>102</v>
      </c>
      <c r="BV55" s="71">
        <v>63.4</v>
      </c>
      <c r="BW55" s="71" t="s">
        <v>102</v>
      </c>
      <c r="BX55" s="71">
        <v>246.6</v>
      </c>
      <c r="BY55" s="71">
        <v>266.39999999999998</v>
      </c>
      <c r="BZ55" s="71">
        <v>190.3</v>
      </c>
      <c r="CA55" s="71">
        <v>190.3</v>
      </c>
      <c r="CB55" s="71">
        <v>190.3</v>
      </c>
      <c r="CC55" s="71">
        <v>190.3</v>
      </c>
      <c r="CD55" s="141">
        <v>266.39999999999998</v>
      </c>
      <c r="CE55" s="141">
        <v>190.3</v>
      </c>
      <c r="CF55" s="141">
        <v>190.3</v>
      </c>
      <c r="CG55" s="141">
        <v>190.3</v>
      </c>
      <c r="CH55" s="141">
        <v>190.3</v>
      </c>
      <c r="CI55" s="141">
        <v>266.39999999999998</v>
      </c>
      <c r="CJ55" s="71" t="s">
        <v>102</v>
      </c>
      <c r="CK55" s="71" t="s">
        <v>102</v>
      </c>
      <c r="CL55" s="71" t="s">
        <v>102</v>
      </c>
      <c r="CM55" s="71">
        <v>246</v>
      </c>
      <c r="CN55" s="47">
        <f t="shared" si="16"/>
        <v>138.1</v>
      </c>
      <c r="CO55" s="47">
        <v>16347.9</v>
      </c>
      <c r="CP55" s="47">
        <v>211174.7</v>
      </c>
      <c r="CQ55" s="47">
        <v>420.6</v>
      </c>
      <c r="CR55" s="47">
        <v>161147.20000000001</v>
      </c>
      <c r="CS55" s="71">
        <f t="shared" si="17"/>
        <v>190.3</v>
      </c>
      <c r="CT55" s="47">
        <v>41923.300000000003</v>
      </c>
      <c r="CU55" s="47">
        <v>271178.09999999998</v>
      </c>
      <c r="CV55" s="47">
        <v>1030</v>
      </c>
      <c r="CW55" s="47">
        <v>184702.5</v>
      </c>
      <c r="CX55" s="47">
        <f t="shared" si="18"/>
        <v>266.39999999999998</v>
      </c>
      <c r="CY55" s="47">
        <v>10735.6</v>
      </c>
      <c r="CZ55" s="85">
        <v>399247.8</v>
      </c>
      <c r="DA55" s="48" t="s">
        <v>102</v>
      </c>
      <c r="DB55" s="47">
        <v>175129.1</v>
      </c>
      <c r="DC55" s="47">
        <f t="shared" si="19"/>
        <v>138.1</v>
      </c>
      <c r="DD55" s="47">
        <v>14279.2</v>
      </c>
      <c r="DE55" s="47">
        <v>208051</v>
      </c>
      <c r="DF55" s="47" t="s">
        <v>102</v>
      </c>
      <c r="DG55" s="47">
        <v>156925.5</v>
      </c>
      <c r="DH55" s="71">
        <f t="shared" si="20"/>
        <v>190.3</v>
      </c>
      <c r="DI55" s="47">
        <v>12712.2</v>
      </c>
      <c r="DJ55" s="47">
        <v>262759.3</v>
      </c>
      <c r="DK55" s="47">
        <v>1030</v>
      </c>
      <c r="DL55" s="47">
        <v>182616.7</v>
      </c>
      <c r="DM55" s="47">
        <f t="shared" si="21"/>
        <v>266.39999999999998</v>
      </c>
      <c r="DN55" s="71" t="s">
        <v>102</v>
      </c>
      <c r="DO55" s="71" t="s">
        <v>102</v>
      </c>
      <c r="DP55" s="71" t="s">
        <v>102</v>
      </c>
      <c r="DQ55" s="71">
        <v>246</v>
      </c>
      <c r="DR55" s="75" t="s">
        <v>123</v>
      </c>
      <c r="DS55" s="24"/>
    </row>
    <row r="56" spans="1:123" ht="127.5" x14ac:dyDescent="0.25">
      <c r="A56" s="44" t="s">
        <v>231</v>
      </c>
      <c r="B56" s="72" t="s">
        <v>232</v>
      </c>
      <c r="C56" s="73" t="s">
        <v>115</v>
      </c>
      <c r="D56" s="45" t="s">
        <v>233</v>
      </c>
      <c r="E56" s="45" t="s">
        <v>117</v>
      </c>
      <c r="F56" s="45"/>
      <c r="G56" s="45"/>
      <c r="H56" s="45"/>
      <c r="I56" s="45"/>
      <c r="J56" s="45"/>
      <c r="K56" s="45"/>
      <c r="L56" s="45"/>
      <c r="M56" s="45"/>
      <c r="N56" s="45"/>
      <c r="O56" s="45"/>
      <c r="P56" s="45"/>
      <c r="Q56" s="45"/>
      <c r="R56" s="45"/>
      <c r="S56" s="45"/>
      <c r="T56" s="45"/>
      <c r="U56" s="45"/>
      <c r="V56" s="45"/>
      <c r="W56" s="45" t="s">
        <v>118</v>
      </c>
      <c r="X56" s="45" t="s">
        <v>119</v>
      </c>
      <c r="Y56" s="45" t="s">
        <v>120</v>
      </c>
      <c r="Z56" s="45"/>
      <c r="AA56" s="45"/>
      <c r="AB56" s="45"/>
      <c r="AC56" s="45" t="s">
        <v>128</v>
      </c>
      <c r="AD56" s="45" t="s">
        <v>163</v>
      </c>
      <c r="AE56" s="45" t="s">
        <v>121</v>
      </c>
      <c r="AF56" s="71">
        <v>910</v>
      </c>
      <c r="AG56" s="71">
        <v>910</v>
      </c>
      <c r="AH56" s="71" t="s">
        <v>102</v>
      </c>
      <c r="AI56" s="71" t="s">
        <v>102</v>
      </c>
      <c r="AJ56" s="71" t="s">
        <v>102</v>
      </c>
      <c r="AK56" s="71" t="s">
        <v>102</v>
      </c>
      <c r="AL56" s="71" t="s">
        <v>102</v>
      </c>
      <c r="AM56" s="71" t="s">
        <v>102</v>
      </c>
      <c r="AN56" s="71">
        <v>910</v>
      </c>
      <c r="AO56" s="71">
        <v>910</v>
      </c>
      <c r="AP56" s="71">
        <v>1000</v>
      </c>
      <c r="AQ56" s="71" t="s">
        <v>102</v>
      </c>
      <c r="AR56" s="71" t="s">
        <v>102</v>
      </c>
      <c r="AS56" s="71" t="s">
        <v>102</v>
      </c>
      <c r="AT56" s="71">
        <v>1000</v>
      </c>
      <c r="AU56" s="71">
        <v>986</v>
      </c>
      <c r="AV56" s="71">
        <v>1000</v>
      </c>
      <c r="AW56" s="71">
        <v>1000</v>
      </c>
      <c r="AX56" s="71">
        <v>1000</v>
      </c>
      <c r="AY56" s="71">
        <v>1000</v>
      </c>
      <c r="AZ56" s="71">
        <v>986</v>
      </c>
      <c r="BA56" s="71">
        <v>1000</v>
      </c>
      <c r="BB56" s="71">
        <v>1000</v>
      </c>
      <c r="BC56" s="71">
        <v>1000</v>
      </c>
      <c r="BD56" s="71">
        <v>1000</v>
      </c>
      <c r="BE56" s="71">
        <v>986</v>
      </c>
      <c r="BF56" s="71" t="s">
        <v>102</v>
      </c>
      <c r="BG56" s="71" t="s">
        <v>102</v>
      </c>
      <c r="BH56" s="71" t="s">
        <v>102</v>
      </c>
      <c r="BI56" s="71">
        <v>1000</v>
      </c>
      <c r="BJ56" s="71">
        <v>812</v>
      </c>
      <c r="BK56" s="71">
        <v>812</v>
      </c>
      <c r="BL56" s="71" t="s">
        <v>102</v>
      </c>
      <c r="BM56" s="71" t="s">
        <v>102</v>
      </c>
      <c r="BN56" s="71" t="s">
        <v>102</v>
      </c>
      <c r="BO56" s="71" t="s">
        <v>102</v>
      </c>
      <c r="BP56" s="71" t="s">
        <v>102</v>
      </c>
      <c r="BQ56" s="71" t="s">
        <v>102</v>
      </c>
      <c r="BR56" s="71">
        <v>812</v>
      </c>
      <c r="BS56" s="71">
        <v>812</v>
      </c>
      <c r="BT56" s="71">
        <v>1000</v>
      </c>
      <c r="BU56" s="71" t="s">
        <v>102</v>
      </c>
      <c r="BV56" s="71" t="s">
        <v>102</v>
      </c>
      <c r="BW56" s="71" t="s">
        <v>102</v>
      </c>
      <c r="BX56" s="71">
        <v>1000</v>
      </c>
      <c r="BY56" s="71">
        <v>986</v>
      </c>
      <c r="BZ56" s="71">
        <v>1000</v>
      </c>
      <c r="CA56" s="71">
        <v>1000</v>
      </c>
      <c r="CB56" s="71">
        <v>1000</v>
      </c>
      <c r="CC56" s="71">
        <v>1000</v>
      </c>
      <c r="CD56" s="141">
        <v>986</v>
      </c>
      <c r="CE56" s="141">
        <v>1000</v>
      </c>
      <c r="CF56" s="141">
        <v>1000</v>
      </c>
      <c r="CG56" s="141">
        <v>1000</v>
      </c>
      <c r="CH56" s="141">
        <v>1000</v>
      </c>
      <c r="CI56" s="141">
        <v>986</v>
      </c>
      <c r="CJ56" s="71" t="s">
        <v>102</v>
      </c>
      <c r="CK56" s="71" t="s">
        <v>102</v>
      </c>
      <c r="CL56" s="71" t="s">
        <v>102</v>
      </c>
      <c r="CM56" s="71">
        <v>1000</v>
      </c>
      <c r="CN56" s="47">
        <f t="shared" si="16"/>
        <v>910</v>
      </c>
      <c r="CO56" s="47">
        <v>16347.9</v>
      </c>
      <c r="CP56" s="47">
        <v>211174.7</v>
      </c>
      <c r="CQ56" s="47">
        <v>420.6</v>
      </c>
      <c r="CR56" s="47">
        <v>161147.20000000001</v>
      </c>
      <c r="CS56" s="71">
        <f t="shared" si="17"/>
        <v>1000</v>
      </c>
      <c r="CT56" s="47">
        <v>41923.300000000003</v>
      </c>
      <c r="CU56" s="47">
        <v>271178.09999999998</v>
      </c>
      <c r="CV56" s="47">
        <v>1030</v>
      </c>
      <c r="CW56" s="47">
        <v>184702.5</v>
      </c>
      <c r="CX56" s="47">
        <f t="shared" si="18"/>
        <v>986</v>
      </c>
      <c r="CY56" s="47">
        <v>10735.6</v>
      </c>
      <c r="CZ56" s="85">
        <v>399247.8</v>
      </c>
      <c r="DA56" s="48" t="s">
        <v>102</v>
      </c>
      <c r="DB56" s="47">
        <v>175130.1</v>
      </c>
      <c r="DC56" s="47">
        <f t="shared" si="19"/>
        <v>812</v>
      </c>
      <c r="DD56" s="47">
        <v>14279.2</v>
      </c>
      <c r="DE56" s="47">
        <v>208051</v>
      </c>
      <c r="DF56" s="47" t="s">
        <v>102</v>
      </c>
      <c r="DG56" s="47">
        <v>156926.5</v>
      </c>
      <c r="DH56" s="71">
        <f t="shared" si="20"/>
        <v>1000</v>
      </c>
      <c r="DI56" s="47">
        <v>12712.2</v>
      </c>
      <c r="DJ56" s="47">
        <v>262759.3</v>
      </c>
      <c r="DK56" s="47">
        <v>1030</v>
      </c>
      <c r="DL56" s="47">
        <v>182616.7</v>
      </c>
      <c r="DM56" s="47">
        <f t="shared" si="21"/>
        <v>986</v>
      </c>
      <c r="DN56" s="71" t="s">
        <v>102</v>
      </c>
      <c r="DO56" s="71" t="s">
        <v>102</v>
      </c>
      <c r="DP56" s="71" t="s">
        <v>102</v>
      </c>
      <c r="DQ56" s="71">
        <v>1000</v>
      </c>
      <c r="DR56" s="75" t="s">
        <v>123</v>
      </c>
      <c r="DS56" s="24"/>
    </row>
    <row r="57" spans="1:123" ht="153" x14ac:dyDescent="0.25">
      <c r="A57" s="44" t="s">
        <v>234</v>
      </c>
      <c r="B57" s="72" t="s">
        <v>235</v>
      </c>
      <c r="C57" s="73" t="s">
        <v>115</v>
      </c>
      <c r="D57" s="45" t="s">
        <v>207</v>
      </c>
      <c r="E57" s="45" t="s">
        <v>117</v>
      </c>
      <c r="F57" s="45"/>
      <c r="G57" s="45"/>
      <c r="H57" s="45"/>
      <c r="I57" s="45"/>
      <c r="J57" s="45"/>
      <c r="K57" s="45"/>
      <c r="L57" s="45"/>
      <c r="M57" s="45"/>
      <c r="N57" s="45"/>
      <c r="O57" s="45"/>
      <c r="P57" s="45"/>
      <c r="Q57" s="45"/>
      <c r="R57" s="45"/>
      <c r="S57" s="45"/>
      <c r="T57" s="45"/>
      <c r="U57" s="45"/>
      <c r="V57" s="45"/>
      <c r="W57" s="45" t="s">
        <v>236</v>
      </c>
      <c r="X57" s="45" t="s">
        <v>237</v>
      </c>
      <c r="Y57" s="45" t="s">
        <v>238</v>
      </c>
      <c r="Z57" s="45"/>
      <c r="AA57" s="45"/>
      <c r="AB57" s="45"/>
      <c r="AC57" s="45" t="s">
        <v>239</v>
      </c>
      <c r="AD57" s="45" t="s">
        <v>189</v>
      </c>
      <c r="AE57" s="45" t="s">
        <v>121</v>
      </c>
      <c r="AF57" s="71">
        <v>2472.9</v>
      </c>
      <c r="AG57" s="71">
        <v>2472.4</v>
      </c>
      <c r="AH57" s="71" t="s">
        <v>102</v>
      </c>
      <c r="AI57" s="71" t="s">
        <v>102</v>
      </c>
      <c r="AJ57" s="71" t="s">
        <v>102</v>
      </c>
      <c r="AK57" s="71" t="s">
        <v>102</v>
      </c>
      <c r="AL57" s="71" t="s">
        <v>102</v>
      </c>
      <c r="AM57" s="71" t="s">
        <v>102</v>
      </c>
      <c r="AN57" s="71">
        <v>2472.9</v>
      </c>
      <c r="AO57" s="71">
        <v>2472.4</v>
      </c>
      <c r="AP57" s="71">
        <v>2493.4</v>
      </c>
      <c r="AQ57" s="71" t="s">
        <v>102</v>
      </c>
      <c r="AR57" s="71" t="s">
        <v>102</v>
      </c>
      <c r="AS57" s="71" t="s">
        <v>102</v>
      </c>
      <c r="AT57" s="71">
        <v>2472.4</v>
      </c>
      <c r="AU57" s="71">
        <v>2556.6</v>
      </c>
      <c r="AV57" s="71">
        <v>2493.4</v>
      </c>
      <c r="AW57" s="71">
        <v>2493.4</v>
      </c>
      <c r="AX57" s="71">
        <v>2493.4</v>
      </c>
      <c r="AY57" s="71">
        <v>2493.4</v>
      </c>
      <c r="AZ57" s="71">
        <v>2556.6</v>
      </c>
      <c r="BA57" s="71">
        <v>2493.4</v>
      </c>
      <c r="BB57" s="71">
        <v>2493.4</v>
      </c>
      <c r="BC57" s="71">
        <v>2493.4</v>
      </c>
      <c r="BD57" s="71">
        <v>2493.4</v>
      </c>
      <c r="BE57" s="71">
        <v>2556.6</v>
      </c>
      <c r="BF57" s="71" t="s">
        <v>102</v>
      </c>
      <c r="BG57" s="71" t="s">
        <v>102</v>
      </c>
      <c r="BH57" s="71" t="s">
        <v>102</v>
      </c>
      <c r="BI57" s="71">
        <v>2472.4</v>
      </c>
      <c r="BJ57" s="71">
        <v>2472.9</v>
      </c>
      <c r="BK57" s="71">
        <v>2472.4</v>
      </c>
      <c r="BL57" s="71" t="s">
        <v>102</v>
      </c>
      <c r="BM57" s="71" t="s">
        <v>102</v>
      </c>
      <c r="BN57" s="71" t="s">
        <v>102</v>
      </c>
      <c r="BO57" s="71" t="s">
        <v>102</v>
      </c>
      <c r="BP57" s="71" t="s">
        <v>102</v>
      </c>
      <c r="BQ57" s="71" t="s">
        <v>102</v>
      </c>
      <c r="BR57" s="71">
        <v>2472.9</v>
      </c>
      <c r="BS57" s="71">
        <v>2472.4</v>
      </c>
      <c r="BT57" s="71">
        <v>2493.4</v>
      </c>
      <c r="BU57" s="71" t="s">
        <v>102</v>
      </c>
      <c r="BV57" s="71" t="s">
        <v>102</v>
      </c>
      <c r="BW57" s="71" t="s">
        <v>102</v>
      </c>
      <c r="BX57" s="71">
        <v>2472.4</v>
      </c>
      <c r="BY57" s="71">
        <v>2556.6</v>
      </c>
      <c r="BZ57" s="71">
        <v>2493.4</v>
      </c>
      <c r="CA57" s="71">
        <v>2493.4</v>
      </c>
      <c r="CB57" s="71">
        <v>2493.4</v>
      </c>
      <c r="CC57" s="71">
        <v>2493.4</v>
      </c>
      <c r="CD57" s="141">
        <v>2556.6</v>
      </c>
      <c r="CE57" s="141">
        <v>2493.4</v>
      </c>
      <c r="CF57" s="141">
        <v>2493.4</v>
      </c>
      <c r="CG57" s="141">
        <v>2493.4</v>
      </c>
      <c r="CH57" s="141">
        <v>2493.4</v>
      </c>
      <c r="CI57" s="141">
        <v>2556.6</v>
      </c>
      <c r="CJ57" s="71" t="s">
        <v>102</v>
      </c>
      <c r="CK57" s="71" t="s">
        <v>102</v>
      </c>
      <c r="CL57" s="71" t="s">
        <v>102</v>
      </c>
      <c r="CM57" s="71">
        <v>2472.4</v>
      </c>
      <c r="CN57" s="47">
        <f t="shared" si="16"/>
        <v>2472.4</v>
      </c>
      <c r="CO57" s="47">
        <v>16347.9</v>
      </c>
      <c r="CP57" s="47">
        <v>211174.7</v>
      </c>
      <c r="CQ57" s="47">
        <v>420.6</v>
      </c>
      <c r="CR57" s="47">
        <v>161147.20000000001</v>
      </c>
      <c r="CS57" s="71">
        <f t="shared" si="17"/>
        <v>2493.4</v>
      </c>
      <c r="CT57" s="47">
        <v>41923.300000000003</v>
      </c>
      <c r="CU57" s="47">
        <v>271178.09999999998</v>
      </c>
      <c r="CV57" s="47">
        <v>1030</v>
      </c>
      <c r="CW57" s="47">
        <v>184702.5</v>
      </c>
      <c r="CX57" s="47">
        <f t="shared" si="18"/>
        <v>2556.6</v>
      </c>
      <c r="CY57" s="47">
        <v>10735.6</v>
      </c>
      <c r="CZ57" s="85">
        <v>399247.8</v>
      </c>
      <c r="DA57" s="48" t="s">
        <v>102</v>
      </c>
      <c r="DB57" s="47">
        <v>175131.1</v>
      </c>
      <c r="DC57" s="47">
        <f t="shared" si="19"/>
        <v>2472.4</v>
      </c>
      <c r="DD57" s="47">
        <v>14279.2</v>
      </c>
      <c r="DE57" s="47">
        <v>208051</v>
      </c>
      <c r="DF57" s="47" t="s">
        <v>102</v>
      </c>
      <c r="DG57" s="47">
        <v>156927.5</v>
      </c>
      <c r="DH57" s="71">
        <f t="shared" si="20"/>
        <v>2493.4</v>
      </c>
      <c r="DI57" s="47">
        <v>12712.2</v>
      </c>
      <c r="DJ57" s="47">
        <v>262759.3</v>
      </c>
      <c r="DK57" s="47">
        <v>1030</v>
      </c>
      <c r="DL57" s="47">
        <v>182616.7</v>
      </c>
      <c r="DM57" s="47">
        <f t="shared" si="21"/>
        <v>2556.6</v>
      </c>
      <c r="DN57" s="71" t="s">
        <v>102</v>
      </c>
      <c r="DO57" s="71" t="s">
        <v>102</v>
      </c>
      <c r="DP57" s="71" t="s">
        <v>102</v>
      </c>
      <c r="DQ57" s="71">
        <v>2472.4</v>
      </c>
      <c r="DR57" s="75" t="s">
        <v>123</v>
      </c>
      <c r="DS57" s="24"/>
    </row>
    <row r="58" spans="1:123" ht="216.75" x14ac:dyDescent="0.25">
      <c r="A58" s="44" t="s">
        <v>240</v>
      </c>
      <c r="B58" s="72" t="s">
        <v>241</v>
      </c>
      <c r="C58" s="73" t="s">
        <v>242</v>
      </c>
      <c r="D58" s="45" t="s">
        <v>243</v>
      </c>
      <c r="E58" s="45" t="s">
        <v>244</v>
      </c>
      <c r="F58" s="45"/>
      <c r="G58" s="45"/>
      <c r="H58" s="45"/>
      <c r="I58" s="45"/>
      <c r="J58" s="45"/>
      <c r="K58" s="45"/>
      <c r="L58" s="45"/>
      <c r="M58" s="45"/>
      <c r="N58" s="45"/>
      <c r="O58" s="45"/>
      <c r="P58" s="45"/>
      <c r="Q58" s="45"/>
      <c r="R58" s="45"/>
      <c r="S58" s="45"/>
      <c r="T58" s="45"/>
      <c r="U58" s="45"/>
      <c r="V58" s="45"/>
      <c r="W58" s="45"/>
      <c r="X58" s="45"/>
      <c r="Y58" s="45"/>
      <c r="Z58" s="45"/>
      <c r="AA58" s="45"/>
      <c r="AB58" s="45"/>
      <c r="AC58" s="45" t="s">
        <v>162</v>
      </c>
      <c r="AD58" s="45" t="s">
        <v>163</v>
      </c>
      <c r="AE58" s="45" t="s">
        <v>166</v>
      </c>
      <c r="AF58" s="71">
        <v>2883.5</v>
      </c>
      <c r="AG58" s="71">
        <v>2883.5</v>
      </c>
      <c r="AH58" s="71">
        <v>2711.9</v>
      </c>
      <c r="AI58" s="71">
        <v>2711.9</v>
      </c>
      <c r="AJ58" s="71">
        <v>142.69999999999999</v>
      </c>
      <c r="AK58" s="71">
        <v>142.69999999999999</v>
      </c>
      <c r="AL58" s="71" t="s">
        <v>102</v>
      </c>
      <c r="AM58" s="71" t="s">
        <v>102</v>
      </c>
      <c r="AN58" s="71">
        <v>28.9</v>
      </c>
      <c r="AO58" s="71">
        <v>28.9</v>
      </c>
      <c r="AP58" s="71">
        <v>2952.6</v>
      </c>
      <c r="AQ58" s="71">
        <v>2726.4</v>
      </c>
      <c r="AR58" s="71">
        <v>174</v>
      </c>
      <c r="AS58" s="71" t="s">
        <v>102</v>
      </c>
      <c r="AT58" s="71">
        <v>29.3</v>
      </c>
      <c r="AU58" s="71">
        <v>3124</v>
      </c>
      <c r="AV58" s="71">
        <v>2952.6</v>
      </c>
      <c r="AW58" s="71">
        <v>2952.6</v>
      </c>
      <c r="AX58" s="71">
        <v>2952.6</v>
      </c>
      <c r="AY58" s="71">
        <v>2952.6</v>
      </c>
      <c r="AZ58" s="71">
        <v>3124</v>
      </c>
      <c r="BA58" s="71">
        <v>2952.6</v>
      </c>
      <c r="BB58" s="71">
        <v>2952.6</v>
      </c>
      <c r="BC58" s="71">
        <v>2952.6</v>
      </c>
      <c r="BD58" s="71">
        <v>2952.6</v>
      </c>
      <c r="BE58" s="71">
        <v>3198.2</v>
      </c>
      <c r="BF58" s="71">
        <v>2672.3</v>
      </c>
      <c r="BG58" s="71">
        <v>170.6</v>
      </c>
      <c r="BH58" s="71" t="s">
        <v>102</v>
      </c>
      <c r="BI58" s="71">
        <v>28.8</v>
      </c>
      <c r="BJ58" s="71">
        <v>2883.5</v>
      </c>
      <c r="BK58" s="71">
        <v>2883.5</v>
      </c>
      <c r="BL58" s="71">
        <v>2711.9</v>
      </c>
      <c r="BM58" s="71">
        <v>2711.9</v>
      </c>
      <c r="BN58" s="71">
        <v>142.69999999999999</v>
      </c>
      <c r="BO58" s="71">
        <v>142.69999999999999</v>
      </c>
      <c r="BP58" s="71" t="s">
        <v>102</v>
      </c>
      <c r="BQ58" s="71" t="s">
        <v>102</v>
      </c>
      <c r="BR58" s="71">
        <v>28.9</v>
      </c>
      <c r="BS58" s="71">
        <v>28.9</v>
      </c>
      <c r="BT58" s="71">
        <v>2952.6</v>
      </c>
      <c r="BU58" s="71">
        <v>2726.4</v>
      </c>
      <c r="BV58" s="71">
        <v>174</v>
      </c>
      <c r="BW58" s="71" t="s">
        <v>102</v>
      </c>
      <c r="BX58" s="71">
        <v>29.3</v>
      </c>
      <c r="BY58" s="71">
        <v>3124</v>
      </c>
      <c r="BZ58" s="71">
        <v>2952.6</v>
      </c>
      <c r="CA58" s="71">
        <v>2952.6</v>
      </c>
      <c r="CB58" s="71">
        <v>2952.6</v>
      </c>
      <c r="CC58" s="71">
        <v>2952.6</v>
      </c>
      <c r="CD58" s="141">
        <v>3124</v>
      </c>
      <c r="CE58" s="141">
        <v>2952.6</v>
      </c>
      <c r="CF58" s="141">
        <v>2952.6</v>
      </c>
      <c r="CG58" s="141">
        <v>2952.6</v>
      </c>
      <c r="CH58" s="141">
        <v>2952.6</v>
      </c>
      <c r="CI58" s="141">
        <v>3198.2</v>
      </c>
      <c r="CJ58" s="71">
        <v>2672.3</v>
      </c>
      <c r="CK58" s="71">
        <v>170.6</v>
      </c>
      <c r="CL58" s="71" t="s">
        <v>102</v>
      </c>
      <c r="CM58" s="71">
        <v>28.8</v>
      </c>
      <c r="CN58" s="47">
        <f t="shared" si="16"/>
        <v>2883.5</v>
      </c>
      <c r="CO58" s="47">
        <v>16347.9</v>
      </c>
      <c r="CP58" s="47">
        <v>211174.7</v>
      </c>
      <c r="CQ58" s="47">
        <v>420.6</v>
      </c>
      <c r="CR58" s="47">
        <v>161147.20000000001</v>
      </c>
      <c r="CS58" s="71">
        <f t="shared" si="17"/>
        <v>2952.6</v>
      </c>
      <c r="CT58" s="47">
        <v>41923.300000000003</v>
      </c>
      <c r="CU58" s="47">
        <v>271178.09999999998</v>
      </c>
      <c r="CV58" s="47">
        <v>1030</v>
      </c>
      <c r="CW58" s="47">
        <v>184702.5</v>
      </c>
      <c r="CX58" s="47">
        <f t="shared" si="18"/>
        <v>3124</v>
      </c>
      <c r="CY58" s="47">
        <v>10735.6</v>
      </c>
      <c r="CZ58" s="85">
        <v>399247.8</v>
      </c>
      <c r="DA58" s="48" t="s">
        <v>102</v>
      </c>
      <c r="DB58" s="47">
        <v>175132.1</v>
      </c>
      <c r="DC58" s="47">
        <f t="shared" si="19"/>
        <v>2883.5</v>
      </c>
      <c r="DD58" s="47">
        <v>14279.2</v>
      </c>
      <c r="DE58" s="47">
        <v>208051</v>
      </c>
      <c r="DF58" s="47" t="s">
        <v>102</v>
      </c>
      <c r="DG58" s="47">
        <v>156928.5</v>
      </c>
      <c r="DH58" s="71">
        <f t="shared" si="20"/>
        <v>2952.6</v>
      </c>
      <c r="DI58" s="47">
        <v>12712.2</v>
      </c>
      <c r="DJ58" s="47">
        <v>262759.3</v>
      </c>
      <c r="DK58" s="47">
        <v>1030</v>
      </c>
      <c r="DL58" s="47">
        <v>182616.7</v>
      </c>
      <c r="DM58" s="47">
        <f t="shared" si="21"/>
        <v>3124</v>
      </c>
      <c r="DN58" s="71">
        <v>2613.8000000000002</v>
      </c>
      <c r="DO58" s="71">
        <v>166.8</v>
      </c>
      <c r="DP58" s="71" t="s">
        <v>102</v>
      </c>
      <c r="DQ58" s="71">
        <v>28.1</v>
      </c>
      <c r="DR58" s="75" t="s">
        <v>123</v>
      </c>
      <c r="DS58" s="24"/>
    </row>
    <row r="59" spans="1:123" ht="89.25" x14ac:dyDescent="0.25">
      <c r="A59" s="46" t="s">
        <v>245</v>
      </c>
      <c r="B59" s="83" t="s">
        <v>246</v>
      </c>
      <c r="C59" s="84" t="s">
        <v>108</v>
      </c>
      <c r="D59" s="84" t="s">
        <v>108</v>
      </c>
      <c r="E59" s="84" t="s">
        <v>108</v>
      </c>
      <c r="F59" s="84" t="s">
        <v>108</v>
      </c>
      <c r="G59" s="84" t="s">
        <v>108</v>
      </c>
      <c r="H59" s="84" t="s">
        <v>108</v>
      </c>
      <c r="I59" s="84" t="s">
        <v>108</v>
      </c>
      <c r="J59" s="84" t="s">
        <v>108</v>
      </c>
      <c r="K59" s="84" t="s">
        <v>108</v>
      </c>
      <c r="L59" s="84" t="s">
        <v>108</v>
      </c>
      <c r="M59" s="84" t="s">
        <v>108</v>
      </c>
      <c r="N59" s="84" t="s">
        <v>108</v>
      </c>
      <c r="O59" s="84" t="s">
        <v>108</v>
      </c>
      <c r="P59" s="84" t="s">
        <v>108</v>
      </c>
      <c r="Q59" s="84" t="s">
        <v>108</v>
      </c>
      <c r="R59" s="84" t="s">
        <v>108</v>
      </c>
      <c r="S59" s="84" t="s">
        <v>108</v>
      </c>
      <c r="T59" s="84" t="s">
        <v>108</v>
      </c>
      <c r="U59" s="84" t="s">
        <v>108</v>
      </c>
      <c r="V59" s="84" t="s">
        <v>108</v>
      </c>
      <c r="W59" s="84" t="s">
        <v>108</v>
      </c>
      <c r="X59" s="84" t="s">
        <v>108</v>
      </c>
      <c r="Y59" s="84" t="s">
        <v>108</v>
      </c>
      <c r="Z59" s="84" t="s">
        <v>108</v>
      </c>
      <c r="AA59" s="84" t="s">
        <v>108</v>
      </c>
      <c r="AB59" s="84" t="s">
        <v>108</v>
      </c>
      <c r="AC59" s="84" t="s">
        <v>108</v>
      </c>
      <c r="AD59" s="84" t="s">
        <v>108</v>
      </c>
      <c r="AE59" s="84" t="s">
        <v>108</v>
      </c>
      <c r="AF59" s="47">
        <v>86</v>
      </c>
      <c r="AG59" s="47">
        <v>82.5</v>
      </c>
      <c r="AH59" s="47" t="s">
        <v>102</v>
      </c>
      <c r="AI59" s="47" t="s">
        <v>102</v>
      </c>
      <c r="AJ59" s="47" t="s">
        <v>102</v>
      </c>
      <c r="AK59" s="47" t="s">
        <v>102</v>
      </c>
      <c r="AL59" s="47" t="s">
        <v>102</v>
      </c>
      <c r="AM59" s="47" t="s">
        <v>102</v>
      </c>
      <c r="AN59" s="47">
        <v>86</v>
      </c>
      <c r="AO59" s="47">
        <v>82.5</v>
      </c>
      <c r="AP59" s="47">
        <f>AP60</f>
        <v>97</v>
      </c>
      <c r="AQ59" s="47" t="s">
        <v>102</v>
      </c>
      <c r="AR59" s="47" t="s">
        <v>102</v>
      </c>
      <c r="AS59" s="47" t="s">
        <v>102</v>
      </c>
      <c r="AT59" s="47">
        <v>145.5</v>
      </c>
      <c r="AU59" s="47">
        <f t="shared" ref="AU59:BE60" si="46">AU60</f>
        <v>153.5</v>
      </c>
      <c r="AV59" s="47">
        <f t="shared" si="46"/>
        <v>97</v>
      </c>
      <c r="AW59" s="47">
        <f t="shared" si="46"/>
        <v>97</v>
      </c>
      <c r="AX59" s="47">
        <f t="shared" si="46"/>
        <v>97</v>
      </c>
      <c r="AY59" s="47">
        <f t="shared" si="46"/>
        <v>97</v>
      </c>
      <c r="AZ59" s="47">
        <f>AZ60</f>
        <v>153.5</v>
      </c>
      <c r="BA59" s="47">
        <f t="shared" si="46"/>
        <v>97</v>
      </c>
      <c r="BB59" s="47">
        <f t="shared" si="46"/>
        <v>97</v>
      </c>
      <c r="BC59" s="47">
        <f t="shared" si="46"/>
        <v>97</v>
      </c>
      <c r="BD59" s="47">
        <f t="shared" si="46"/>
        <v>97</v>
      </c>
      <c r="BE59" s="47">
        <f t="shared" si="46"/>
        <v>153.5</v>
      </c>
      <c r="BF59" s="47" t="s">
        <v>102</v>
      </c>
      <c r="BG59" s="47" t="s">
        <v>102</v>
      </c>
      <c r="BH59" s="47" t="s">
        <v>102</v>
      </c>
      <c r="BI59" s="47">
        <v>145.5</v>
      </c>
      <c r="BJ59" s="47">
        <v>86</v>
      </c>
      <c r="BK59" s="47">
        <v>82.5</v>
      </c>
      <c r="BL59" s="47" t="s">
        <v>102</v>
      </c>
      <c r="BM59" s="47" t="s">
        <v>102</v>
      </c>
      <c r="BN59" s="47" t="s">
        <v>102</v>
      </c>
      <c r="BO59" s="47" t="s">
        <v>102</v>
      </c>
      <c r="BP59" s="47" t="s">
        <v>102</v>
      </c>
      <c r="BQ59" s="47" t="s">
        <v>102</v>
      </c>
      <c r="BR59" s="47">
        <v>86</v>
      </c>
      <c r="BS59" s="47">
        <v>82.5</v>
      </c>
      <c r="BT59" s="47">
        <f>BT60</f>
        <v>97</v>
      </c>
      <c r="BU59" s="47" t="s">
        <v>102</v>
      </c>
      <c r="BV59" s="47" t="s">
        <v>102</v>
      </c>
      <c r="BW59" s="47" t="s">
        <v>102</v>
      </c>
      <c r="BX59" s="47">
        <v>145.5</v>
      </c>
      <c r="BY59" s="47">
        <f t="shared" ref="BY59:BY60" si="47">BY60</f>
        <v>153.5</v>
      </c>
      <c r="BZ59" s="47">
        <f t="shared" ref="BZ59:BZ60" si="48">BZ60</f>
        <v>97</v>
      </c>
      <c r="CA59" s="47">
        <f t="shared" ref="CA59:CA60" si="49">CA60</f>
        <v>97</v>
      </c>
      <c r="CB59" s="47">
        <f t="shared" ref="CB59:CB60" si="50">CB60</f>
        <v>97</v>
      </c>
      <c r="CC59" s="47">
        <f t="shared" ref="CC59:CC60" si="51">CC60</f>
        <v>97</v>
      </c>
      <c r="CD59" s="140">
        <f t="shared" ref="CD59:CD60" si="52">CD60</f>
        <v>153.5</v>
      </c>
      <c r="CE59" s="140">
        <f t="shared" ref="CE59:CE60" si="53">CE60</f>
        <v>97</v>
      </c>
      <c r="CF59" s="140">
        <f t="shared" ref="CF59:CF60" si="54">CF60</f>
        <v>97</v>
      </c>
      <c r="CG59" s="140">
        <f t="shared" ref="CG59:CG60" si="55">CG60</f>
        <v>97</v>
      </c>
      <c r="CH59" s="140">
        <f t="shared" ref="CH59:CH60" si="56">CH60</f>
        <v>97</v>
      </c>
      <c r="CI59" s="140">
        <f t="shared" ref="CI59:CI60" si="57">CI60</f>
        <v>153.5</v>
      </c>
      <c r="CJ59" s="47" t="s">
        <v>102</v>
      </c>
      <c r="CK59" s="47" t="s">
        <v>102</v>
      </c>
      <c r="CL59" s="47" t="s">
        <v>102</v>
      </c>
      <c r="CM59" s="47">
        <v>145.5</v>
      </c>
      <c r="CN59" s="47">
        <f t="shared" si="16"/>
        <v>82.5</v>
      </c>
      <c r="CO59" s="47">
        <v>16347.9</v>
      </c>
      <c r="CP59" s="47">
        <v>211174.7</v>
      </c>
      <c r="CQ59" s="47">
        <v>420.6</v>
      </c>
      <c r="CR59" s="47">
        <v>161147.20000000001</v>
      </c>
      <c r="CS59" s="71">
        <f t="shared" si="17"/>
        <v>97</v>
      </c>
      <c r="CT59" s="47">
        <v>41923.300000000003</v>
      </c>
      <c r="CU59" s="47">
        <v>271178.09999999998</v>
      </c>
      <c r="CV59" s="47">
        <v>1030</v>
      </c>
      <c r="CW59" s="47">
        <v>184702.5</v>
      </c>
      <c r="CX59" s="47">
        <f t="shared" si="18"/>
        <v>153.5</v>
      </c>
      <c r="CY59" s="47">
        <v>10735.6</v>
      </c>
      <c r="CZ59" s="85">
        <v>399247.8</v>
      </c>
      <c r="DA59" s="48" t="s">
        <v>102</v>
      </c>
      <c r="DB59" s="47">
        <v>175133.1</v>
      </c>
      <c r="DC59" s="47">
        <f t="shared" si="19"/>
        <v>82.5</v>
      </c>
      <c r="DD59" s="47">
        <v>14279.2</v>
      </c>
      <c r="DE59" s="47">
        <v>208051</v>
      </c>
      <c r="DF59" s="47" t="s">
        <v>102</v>
      </c>
      <c r="DG59" s="47">
        <v>156929.5</v>
      </c>
      <c r="DH59" s="71">
        <f t="shared" si="20"/>
        <v>97</v>
      </c>
      <c r="DI59" s="47">
        <v>12712.2</v>
      </c>
      <c r="DJ59" s="47">
        <v>262759.3</v>
      </c>
      <c r="DK59" s="47">
        <v>1030</v>
      </c>
      <c r="DL59" s="47">
        <v>182616.7</v>
      </c>
      <c r="DM59" s="47">
        <f t="shared" si="21"/>
        <v>153.5</v>
      </c>
      <c r="DN59" s="47" t="s">
        <v>102</v>
      </c>
      <c r="DO59" s="47" t="s">
        <v>102</v>
      </c>
      <c r="DP59" s="47" t="s">
        <v>102</v>
      </c>
      <c r="DQ59" s="47">
        <v>145.5</v>
      </c>
      <c r="DR59" s="49" t="s">
        <v>103</v>
      </c>
      <c r="DS59" s="24"/>
    </row>
    <row r="60" spans="1:123" ht="76.5" x14ac:dyDescent="0.25">
      <c r="A60" s="46" t="s">
        <v>247</v>
      </c>
      <c r="B60" s="83" t="s">
        <v>248</v>
      </c>
      <c r="C60" s="84" t="s">
        <v>108</v>
      </c>
      <c r="D60" s="84" t="s">
        <v>108</v>
      </c>
      <c r="E60" s="84" t="s">
        <v>108</v>
      </c>
      <c r="F60" s="84" t="s">
        <v>108</v>
      </c>
      <c r="G60" s="84" t="s">
        <v>108</v>
      </c>
      <c r="H60" s="84" t="s">
        <v>108</v>
      </c>
      <c r="I60" s="84" t="s">
        <v>108</v>
      </c>
      <c r="J60" s="84" t="s">
        <v>108</v>
      </c>
      <c r="K60" s="84" t="s">
        <v>108</v>
      </c>
      <c r="L60" s="84" t="s">
        <v>108</v>
      </c>
      <c r="M60" s="84" t="s">
        <v>108</v>
      </c>
      <c r="N60" s="84" t="s">
        <v>108</v>
      </c>
      <c r="O60" s="84" t="s">
        <v>108</v>
      </c>
      <c r="P60" s="84" t="s">
        <v>108</v>
      </c>
      <c r="Q60" s="84" t="s">
        <v>108</v>
      </c>
      <c r="R60" s="84" t="s">
        <v>108</v>
      </c>
      <c r="S60" s="84" t="s">
        <v>108</v>
      </c>
      <c r="T60" s="84" t="s">
        <v>108</v>
      </c>
      <c r="U60" s="84" t="s">
        <v>108</v>
      </c>
      <c r="V60" s="84" t="s">
        <v>108</v>
      </c>
      <c r="W60" s="84" t="s">
        <v>108</v>
      </c>
      <c r="X60" s="84" t="s">
        <v>108</v>
      </c>
      <c r="Y60" s="84" t="s">
        <v>108</v>
      </c>
      <c r="Z60" s="84" t="s">
        <v>108</v>
      </c>
      <c r="AA60" s="84" t="s">
        <v>108</v>
      </c>
      <c r="AB60" s="84" t="s">
        <v>108</v>
      </c>
      <c r="AC60" s="84" t="s">
        <v>108</v>
      </c>
      <c r="AD60" s="84" t="s">
        <v>108</v>
      </c>
      <c r="AE60" s="84" t="s">
        <v>108</v>
      </c>
      <c r="AF60" s="47">
        <v>86</v>
      </c>
      <c r="AG60" s="47">
        <v>82.5</v>
      </c>
      <c r="AH60" s="47" t="s">
        <v>102</v>
      </c>
      <c r="AI60" s="47" t="s">
        <v>102</v>
      </c>
      <c r="AJ60" s="47" t="s">
        <v>102</v>
      </c>
      <c r="AK60" s="47" t="s">
        <v>102</v>
      </c>
      <c r="AL60" s="47" t="s">
        <v>102</v>
      </c>
      <c r="AM60" s="47" t="s">
        <v>102</v>
      </c>
      <c r="AN60" s="47">
        <v>86</v>
      </c>
      <c r="AO60" s="47">
        <v>82.5</v>
      </c>
      <c r="AP60" s="47">
        <f>AP61</f>
        <v>97</v>
      </c>
      <c r="AQ60" s="47" t="s">
        <v>102</v>
      </c>
      <c r="AR60" s="47" t="s">
        <v>102</v>
      </c>
      <c r="AS60" s="47" t="s">
        <v>102</v>
      </c>
      <c r="AT60" s="47">
        <v>145.5</v>
      </c>
      <c r="AU60" s="47">
        <f t="shared" si="46"/>
        <v>153.5</v>
      </c>
      <c r="AV60" s="47">
        <f t="shared" si="46"/>
        <v>97</v>
      </c>
      <c r="AW60" s="47">
        <f t="shared" si="46"/>
        <v>97</v>
      </c>
      <c r="AX60" s="47">
        <f t="shared" si="46"/>
        <v>97</v>
      </c>
      <c r="AY60" s="47">
        <f t="shared" si="46"/>
        <v>97</v>
      </c>
      <c r="AZ60" s="47">
        <f t="shared" si="46"/>
        <v>153.5</v>
      </c>
      <c r="BA60" s="47">
        <f t="shared" si="46"/>
        <v>97</v>
      </c>
      <c r="BB60" s="47">
        <f t="shared" si="46"/>
        <v>97</v>
      </c>
      <c r="BC60" s="47">
        <f t="shared" si="46"/>
        <v>97</v>
      </c>
      <c r="BD60" s="47">
        <f t="shared" si="46"/>
        <v>97</v>
      </c>
      <c r="BE60" s="47">
        <f t="shared" si="46"/>
        <v>153.5</v>
      </c>
      <c r="BF60" s="47" t="s">
        <v>102</v>
      </c>
      <c r="BG60" s="47" t="s">
        <v>102</v>
      </c>
      <c r="BH60" s="47" t="s">
        <v>102</v>
      </c>
      <c r="BI60" s="47">
        <v>145.5</v>
      </c>
      <c r="BJ60" s="47">
        <v>86</v>
      </c>
      <c r="BK60" s="47">
        <v>82.5</v>
      </c>
      <c r="BL60" s="47" t="s">
        <v>102</v>
      </c>
      <c r="BM60" s="47" t="s">
        <v>102</v>
      </c>
      <c r="BN60" s="47" t="s">
        <v>102</v>
      </c>
      <c r="BO60" s="47" t="s">
        <v>102</v>
      </c>
      <c r="BP60" s="47" t="s">
        <v>102</v>
      </c>
      <c r="BQ60" s="47" t="s">
        <v>102</v>
      </c>
      <c r="BR60" s="47">
        <v>86</v>
      </c>
      <c r="BS60" s="47">
        <v>82.5</v>
      </c>
      <c r="BT60" s="47">
        <f>BT61</f>
        <v>97</v>
      </c>
      <c r="BU60" s="47" t="s">
        <v>102</v>
      </c>
      <c r="BV60" s="47" t="s">
        <v>102</v>
      </c>
      <c r="BW60" s="47" t="s">
        <v>102</v>
      </c>
      <c r="BX60" s="47">
        <v>145.5</v>
      </c>
      <c r="BY60" s="47">
        <f t="shared" si="47"/>
        <v>153.5</v>
      </c>
      <c r="BZ60" s="47">
        <f t="shared" si="48"/>
        <v>97</v>
      </c>
      <c r="CA60" s="47">
        <f t="shared" si="49"/>
        <v>97</v>
      </c>
      <c r="CB60" s="47">
        <f t="shared" si="50"/>
        <v>97</v>
      </c>
      <c r="CC60" s="47">
        <f t="shared" si="51"/>
        <v>97</v>
      </c>
      <c r="CD60" s="140">
        <f t="shared" si="52"/>
        <v>153.5</v>
      </c>
      <c r="CE60" s="140">
        <f t="shared" si="53"/>
        <v>97</v>
      </c>
      <c r="CF60" s="140">
        <f t="shared" si="54"/>
        <v>97</v>
      </c>
      <c r="CG60" s="140">
        <f t="shared" si="55"/>
        <v>97</v>
      </c>
      <c r="CH60" s="140">
        <f t="shared" si="56"/>
        <v>97</v>
      </c>
      <c r="CI60" s="140">
        <f t="shared" si="57"/>
        <v>153.5</v>
      </c>
      <c r="CJ60" s="47" t="s">
        <v>102</v>
      </c>
      <c r="CK60" s="47" t="s">
        <v>102</v>
      </c>
      <c r="CL60" s="47" t="s">
        <v>102</v>
      </c>
      <c r="CM60" s="47">
        <v>145.5</v>
      </c>
      <c r="CN60" s="47">
        <f t="shared" si="16"/>
        <v>82.5</v>
      </c>
      <c r="CO60" s="47">
        <v>16347.9</v>
      </c>
      <c r="CP60" s="47">
        <v>211174.7</v>
      </c>
      <c r="CQ60" s="47">
        <v>420.6</v>
      </c>
      <c r="CR60" s="47">
        <v>161147.20000000001</v>
      </c>
      <c r="CS60" s="71">
        <f t="shared" si="17"/>
        <v>97</v>
      </c>
      <c r="CT60" s="47">
        <v>41923.300000000003</v>
      </c>
      <c r="CU60" s="47">
        <v>271178.09999999998</v>
      </c>
      <c r="CV60" s="47">
        <v>1030</v>
      </c>
      <c r="CW60" s="47">
        <v>184702.5</v>
      </c>
      <c r="CX60" s="47">
        <f t="shared" si="18"/>
        <v>153.5</v>
      </c>
      <c r="CY60" s="47">
        <v>10735.6</v>
      </c>
      <c r="CZ60" s="85">
        <v>399247.8</v>
      </c>
      <c r="DA60" s="48" t="s">
        <v>102</v>
      </c>
      <c r="DB60" s="47">
        <v>175134.1</v>
      </c>
      <c r="DC60" s="47">
        <f t="shared" si="19"/>
        <v>82.5</v>
      </c>
      <c r="DD60" s="47">
        <v>14279.2</v>
      </c>
      <c r="DE60" s="47">
        <v>208051</v>
      </c>
      <c r="DF60" s="47" t="s">
        <v>102</v>
      </c>
      <c r="DG60" s="47">
        <v>156930.5</v>
      </c>
      <c r="DH60" s="71">
        <f t="shared" si="20"/>
        <v>97</v>
      </c>
      <c r="DI60" s="47">
        <v>12712.2</v>
      </c>
      <c r="DJ60" s="47">
        <v>262759.3</v>
      </c>
      <c r="DK60" s="47">
        <v>1030</v>
      </c>
      <c r="DL60" s="47">
        <v>182616.7</v>
      </c>
      <c r="DM60" s="47">
        <f t="shared" si="21"/>
        <v>153.5</v>
      </c>
      <c r="DN60" s="47" t="s">
        <v>102</v>
      </c>
      <c r="DO60" s="47" t="s">
        <v>102</v>
      </c>
      <c r="DP60" s="47" t="s">
        <v>102</v>
      </c>
      <c r="DQ60" s="47">
        <v>145.5</v>
      </c>
      <c r="DR60" s="49" t="s">
        <v>103</v>
      </c>
      <c r="DS60" s="24"/>
    </row>
    <row r="61" spans="1:123" ht="127.5" x14ac:dyDescent="0.25">
      <c r="A61" s="44" t="s">
        <v>249</v>
      </c>
      <c r="B61" s="72" t="s">
        <v>250</v>
      </c>
      <c r="C61" s="73" t="s">
        <v>115</v>
      </c>
      <c r="D61" s="45" t="s">
        <v>251</v>
      </c>
      <c r="E61" s="45" t="s">
        <v>117</v>
      </c>
      <c r="F61" s="45"/>
      <c r="G61" s="45"/>
      <c r="H61" s="45"/>
      <c r="I61" s="45"/>
      <c r="J61" s="45"/>
      <c r="K61" s="45"/>
      <c r="L61" s="45"/>
      <c r="M61" s="45"/>
      <c r="N61" s="45"/>
      <c r="O61" s="45"/>
      <c r="P61" s="45"/>
      <c r="Q61" s="45"/>
      <c r="R61" s="45"/>
      <c r="S61" s="45"/>
      <c r="T61" s="45"/>
      <c r="U61" s="45"/>
      <c r="V61" s="45"/>
      <c r="W61" s="45" t="s">
        <v>118</v>
      </c>
      <c r="X61" s="45" t="s">
        <v>119</v>
      </c>
      <c r="Y61" s="45" t="s">
        <v>120</v>
      </c>
      <c r="Z61" s="45"/>
      <c r="AA61" s="45"/>
      <c r="AB61" s="45"/>
      <c r="AC61" s="45" t="s">
        <v>252</v>
      </c>
      <c r="AD61" s="45" t="s">
        <v>253</v>
      </c>
      <c r="AE61" s="45" t="s">
        <v>254</v>
      </c>
      <c r="AF61" s="71">
        <v>86</v>
      </c>
      <c r="AG61" s="71">
        <v>82.5</v>
      </c>
      <c r="AH61" s="71" t="s">
        <v>102</v>
      </c>
      <c r="AI61" s="71" t="s">
        <v>102</v>
      </c>
      <c r="AJ61" s="71" t="s">
        <v>102</v>
      </c>
      <c r="AK61" s="71" t="s">
        <v>102</v>
      </c>
      <c r="AL61" s="71" t="s">
        <v>102</v>
      </c>
      <c r="AM61" s="71" t="s">
        <v>102</v>
      </c>
      <c r="AN61" s="71">
        <v>86</v>
      </c>
      <c r="AO61" s="71">
        <v>82.5</v>
      </c>
      <c r="AP61" s="71">
        <v>97</v>
      </c>
      <c r="AQ61" s="71" t="s">
        <v>102</v>
      </c>
      <c r="AR61" s="71" t="s">
        <v>102</v>
      </c>
      <c r="AS61" s="71" t="s">
        <v>102</v>
      </c>
      <c r="AT61" s="71">
        <v>145.5</v>
      </c>
      <c r="AU61" s="71">
        <v>153.5</v>
      </c>
      <c r="AV61" s="71">
        <v>97</v>
      </c>
      <c r="AW61" s="71">
        <v>97</v>
      </c>
      <c r="AX61" s="71">
        <v>97</v>
      </c>
      <c r="AY61" s="71">
        <v>97</v>
      </c>
      <c r="AZ61" s="71">
        <v>153.5</v>
      </c>
      <c r="BA61" s="71">
        <v>97</v>
      </c>
      <c r="BB61" s="71">
        <v>97</v>
      </c>
      <c r="BC61" s="71">
        <v>97</v>
      </c>
      <c r="BD61" s="71">
        <v>97</v>
      </c>
      <c r="BE61" s="71">
        <v>153.5</v>
      </c>
      <c r="BF61" s="71" t="s">
        <v>102</v>
      </c>
      <c r="BG61" s="71" t="s">
        <v>102</v>
      </c>
      <c r="BH61" s="71" t="s">
        <v>102</v>
      </c>
      <c r="BI61" s="71">
        <v>145.5</v>
      </c>
      <c r="BJ61" s="71">
        <v>86</v>
      </c>
      <c r="BK61" s="71">
        <v>82.5</v>
      </c>
      <c r="BL61" s="71" t="s">
        <v>102</v>
      </c>
      <c r="BM61" s="71" t="s">
        <v>102</v>
      </c>
      <c r="BN61" s="71" t="s">
        <v>102</v>
      </c>
      <c r="BO61" s="71" t="s">
        <v>102</v>
      </c>
      <c r="BP61" s="71" t="s">
        <v>102</v>
      </c>
      <c r="BQ61" s="71" t="s">
        <v>102</v>
      </c>
      <c r="BR61" s="71">
        <v>86</v>
      </c>
      <c r="BS61" s="71">
        <v>82.5</v>
      </c>
      <c r="BT61" s="71">
        <v>97</v>
      </c>
      <c r="BU61" s="71" t="s">
        <v>102</v>
      </c>
      <c r="BV61" s="71" t="s">
        <v>102</v>
      </c>
      <c r="BW61" s="71" t="s">
        <v>102</v>
      </c>
      <c r="BX61" s="71">
        <v>145.5</v>
      </c>
      <c r="BY61" s="71">
        <v>153.5</v>
      </c>
      <c r="BZ61" s="71">
        <v>97</v>
      </c>
      <c r="CA61" s="71">
        <v>97</v>
      </c>
      <c r="CB61" s="71">
        <v>97</v>
      </c>
      <c r="CC61" s="71">
        <v>97</v>
      </c>
      <c r="CD61" s="141">
        <v>153.5</v>
      </c>
      <c r="CE61" s="141">
        <v>97</v>
      </c>
      <c r="CF61" s="141">
        <v>97</v>
      </c>
      <c r="CG61" s="141">
        <v>97</v>
      </c>
      <c r="CH61" s="141">
        <v>97</v>
      </c>
      <c r="CI61" s="141">
        <v>153.5</v>
      </c>
      <c r="CJ61" s="71" t="s">
        <v>102</v>
      </c>
      <c r="CK61" s="71" t="s">
        <v>102</v>
      </c>
      <c r="CL61" s="71" t="s">
        <v>102</v>
      </c>
      <c r="CM61" s="71">
        <v>145.5</v>
      </c>
      <c r="CN61" s="47">
        <f t="shared" si="16"/>
        <v>82.5</v>
      </c>
      <c r="CO61" s="47">
        <v>16347.9</v>
      </c>
      <c r="CP61" s="47">
        <v>211174.7</v>
      </c>
      <c r="CQ61" s="47">
        <v>420.6</v>
      </c>
      <c r="CR61" s="47">
        <v>161147.20000000001</v>
      </c>
      <c r="CS61" s="71">
        <f t="shared" si="17"/>
        <v>97</v>
      </c>
      <c r="CT61" s="47">
        <v>41923.300000000003</v>
      </c>
      <c r="CU61" s="47">
        <v>271178.09999999998</v>
      </c>
      <c r="CV61" s="47">
        <v>1030</v>
      </c>
      <c r="CW61" s="47">
        <v>184702.5</v>
      </c>
      <c r="CX61" s="47">
        <f t="shared" si="18"/>
        <v>153.5</v>
      </c>
      <c r="CY61" s="47">
        <v>10735.6</v>
      </c>
      <c r="CZ61" s="85">
        <v>399247.8</v>
      </c>
      <c r="DA61" s="48" t="s">
        <v>102</v>
      </c>
      <c r="DB61" s="47">
        <v>175135.1</v>
      </c>
      <c r="DC61" s="47">
        <f t="shared" si="19"/>
        <v>82.5</v>
      </c>
      <c r="DD61" s="47">
        <v>14279.2</v>
      </c>
      <c r="DE61" s="47">
        <v>208051</v>
      </c>
      <c r="DF61" s="47" t="s">
        <v>102</v>
      </c>
      <c r="DG61" s="47">
        <v>156931.5</v>
      </c>
      <c r="DH61" s="71">
        <f t="shared" si="20"/>
        <v>97</v>
      </c>
      <c r="DI61" s="47">
        <v>12712.2</v>
      </c>
      <c r="DJ61" s="47">
        <v>262759.3</v>
      </c>
      <c r="DK61" s="47">
        <v>1030</v>
      </c>
      <c r="DL61" s="47">
        <v>182616.7</v>
      </c>
      <c r="DM61" s="47">
        <f t="shared" si="21"/>
        <v>153.5</v>
      </c>
      <c r="DN61" s="71" t="s">
        <v>102</v>
      </c>
      <c r="DO61" s="71" t="s">
        <v>102</v>
      </c>
      <c r="DP61" s="71" t="s">
        <v>102</v>
      </c>
      <c r="DQ61" s="71">
        <v>145.5</v>
      </c>
      <c r="DR61" s="75" t="s">
        <v>123</v>
      </c>
      <c r="DS61" s="24"/>
    </row>
    <row r="62" spans="1:123" ht="114.75" x14ac:dyDescent="0.25">
      <c r="A62" s="46" t="s">
        <v>255</v>
      </c>
      <c r="B62" s="83" t="s">
        <v>256</v>
      </c>
      <c r="C62" s="84" t="s">
        <v>108</v>
      </c>
      <c r="D62" s="84" t="s">
        <v>108</v>
      </c>
      <c r="E62" s="84" t="s">
        <v>108</v>
      </c>
      <c r="F62" s="84" t="s">
        <v>108</v>
      </c>
      <c r="G62" s="84" t="s">
        <v>108</v>
      </c>
      <c r="H62" s="84" t="s">
        <v>108</v>
      </c>
      <c r="I62" s="84" t="s">
        <v>108</v>
      </c>
      <c r="J62" s="84" t="s">
        <v>108</v>
      </c>
      <c r="K62" s="84" t="s">
        <v>108</v>
      </c>
      <c r="L62" s="84" t="s">
        <v>108</v>
      </c>
      <c r="M62" s="84" t="s">
        <v>108</v>
      </c>
      <c r="N62" s="84" t="s">
        <v>108</v>
      </c>
      <c r="O62" s="84" t="s">
        <v>108</v>
      </c>
      <c r="P62" s="84" t="s">
        <v>108</v>
      </c>
      <c r="Q62" s="84" t="s">
        <v>108</v>
      </c>
      <c r="R62" s="84" t="s">
        <v>108</v>
      </c>
      <c r="S62" s="84" t="s">
        <v>108</v>
      </c>
      <c r="T62" s="84" t="s">
        <v>108</v>
      </c>
      <c r="U62" s="84" t="s">
        <v>108</v>
      </c>
      <c r="V62" s="84" t="s">
        <v>108</v>
      </c>
      <c r="W62" s="84" t="s">
        <v>108</v>
      </c>
      <c r="X62" s="84" t="s">
        <v>108</v>
      </c>
      <c r="Y62" s="84" t="s">
        <v>108</v>
      </c>
      <c r="Z62" s="84" t="s">
        <v>108</v>
      </c>
      <c r="AA62" s="84" t="s">
        <v>108</v>
      </c>
      <c r="AB62" s="84" t="s">
        <v>108</v>
      </c>
      <c r="AC62" s="84" t="s">
        <v>108</v>
      </c>
      <c r="AD62" s="84" t="s">
        <v>108</v>
      </c>
      <c r="AE62" s="84" t="s">
        <v>108</v>
      </c>
      <c r="AF62" s="47">
        <v>27209.8</v>
      </c>
      <c r="AG62" s="47">
        <v>25514.799999999999</v>
      </c>
      <c r="AH62" s="47">
        <v>4233.3</v>
      </c>
      <c r="AI62" s="47">
        <v>4204.8999999999996</v>
      </c>
      <c r="AJ62" s="47">
        <v>22976.5</v>
      </c>
      <c r="AK62" s="47">
        <v>21309.9</v>
      </c>
      <c r="AL62" s="47" t="s">
        <v>102</v>
      </c>
      <c r="AM62" s="47" t="s">
        <v>102</v>
      </c>
      <c r="AN62" s="47" t="s">
        <v>102</v>
      </c>
      <c r="AO62" s="47" t="s">
        <v>102</v>
      </c>
      <c r="AP62" s="47">
        <v>23315</v>
      </c>
      <c r="AQ62" s="47">
        <v>4056.5</v>
      </c>
      <c r="AR62" s="47">
        <v>25229.200000000001</v>
      </c>
      <c r="AS62" s="47" t="s">
        <v>102</v>
      </c>
      <c r="AT62" s="47" t="s">
        <v>102</v>
      </c>
      <c r="AU62" s="47">
        <f>AU63+AU66</f>
        <v>26413.899999999998</v>
      </c>
      <c r="AV62" s="47">
        <v>23315</v>
      </c>
      <c r="AW62" s="47">
        <v>23315</v>
      </c>
      <c r="AX62" s="47">
        <v>23315</v>
      </c>
      <c r="AY62" s="47">
        <v>23315</v>
      </c>
      <c r="AZ62" s="47">
        <f t="shared" ref="AZ62:BE62" si="58">AZ63+AZ66</f>
        <v>26259.199999999997</v>
      </c>
      <c r="BA62" s="47">
        <f t="shared" si="58"/>
        <v>23315</v>
      </c>
      <c r="BB62" s="47">
        <f t="shared" si="58"/>
        <v>23315</v>
      </c>
      <c r="BC62" s="47">
        <f t="shared" si="58"/>
        <v>23315</v>
      </c>
      <c r="BD62" s="47">
        <f t="shared" si="58"/>
        <v>23315</v>
      </c>
      <c r="BE62" s="47">
        <f t="shared" si="58"/>
        <v>25305.7</v>
      </c>
      <c r="BF62" s="47">
        <v>1269.7</v>
      </c>
      <c r="BG62" s="47">
        <v>23571</v>
      </c>
      <c r="BH62" s="47" t="s">
        <v>102</v>
      </c>
      <c r="BI62" s="47" t="s">
        <v>102</v>
      </c>
      <c r="BJ62" s="47">
        <v>25439.4</v>
      </c>
      <c r="BK62" s="47">
        <v>23773.8</v>
      </c>
      <c r="BL62" s="47">
        <v>4233.3</v>
      </c>
      <c r="BM62" s="47">
        <v>4204.8999999999996</v>
      </c>
      <c r="BN62" s="47">
        <v>21206.1</v>
      </c>
      <c r="BO62" s="47">
        <v>19568.900000000001</v>
      </c>
      <c r="BP62" s="47" t="s">
        <v>102</v>
      </c>
      <c r="BQ62" s="47" t="s">
        <v>102</v>
      </c>
      <c r="BR62" s="47" t="s">
        <v>102</v>
      </c>
      <c r="BS62" s="47" t="s">
        <v>102</v>
      </c>
      <c r="BT62" s="47">
        <f t="shared" ref="BT62:CI62" si="59">BT63+BT66</f>
        <v>22125.1</v>
      </c>
      <c r="BU62" s="47">
        <f t="shared" si="59"/>
        <v>4056.5</v>
      </c>
      <c r="BV62" s="47" t="e">
        <f t="shared" si="59"/>
        <v>#VALUE!</v>
      </c>
      <c r="BW62" s="47" t="e">
        <f t="shared" si="59"/>
        <v>#VALUE!</v>
      </c>
      <c r="BX62" s="47" t="e">
        <f t="shared" si="59"/>
        <v>#VALUE!</v>
      </c>
      <c r="BY62" s="47">
        <f t="shared" si="59"/>
        <v>23561.899999999998</v>
      </c>
      <c r="BZ62" s="47">
        <f t="shared" si="59"/>
        <v>23315</v>
      </c>
      <c r="CA62" s="47">
        <f t="shared" si="59"/>
        <v>23315</v>
      </c>
      <c r="CB62" s="47">
        <f t="shared" si="59"/>
        <v>23315</v>
      </c>
      <c r="CC62" s="47">
        <f t="shared" si="59"/>
        <v>23315</v>
      </c>
      <c r="CD62" s="140">
        <f t="shared" si="59"/>
        <v>21996.1</v>
      </c>
      <c r="CE62" s="140">
        <f t="shared" si="59"/>
        <v>23315</v>
      </c>
      <c r="CF62" s="140">
        <f t="shared" si="59"/>
        <v>23315</v>
      </c>
      <c r="CG62" s="140">
        <f t="shared" si="59"/>
        <v>23315</v>
      </c>
      <c r="CH62" s="140">
        <f t="shared" si="59"/>
        <v>23315</v>
      </c>
      <c r="CI62" s="140">
        <f t="shared" si="59"/>
        <v>22453.699999999997</v>
      </c>
      <c r="CJ62" s="47">
        <v>1269.7</v>
      </c>
      <c r="CK62" s="47">
        <v>20720.900000000001</v>
      </c>
      <c r="CL62" s="47" t="s">
        <v>102</v>
      </c>
      <c r="CM62" s="47" t="s">
        <v>102</v>
      </c>
      <c r="CN62" s="47">
        <f t="shared" si="16"/>
        <v>25514.799999999999</v>
      </c>
      <c r="CO62" s="47">
        <v>16347.9</v>
      </c>
      <c r="CP62" s="47">
        <v>211174.7</v>
      </c>
      <c r="CQ62" s="47">
        <v>420.6</v>
      </c>
      <c r="CR62" s="47">
        <v>161147.20000000001</v>
      </c>
      <c r="CS62" s="71">
        <f t="shared" si="17"/>
        <v>23315</v>
      </c>
      <c r="CT62" s="47">
        <v>41923.300000000003</v>
      </c>
      <c r="CU62" s="47">
        <v>271178.09999999998</v>
      </c>
      <c r="CV62" s="47">
        <v>1030</v>
      </c>
      <c r="CW62" s="47">
        <v>184702.5</v>
      </c>
      <c r="CX62" s="47">
        <f t="shared" si="18"/>
        <v>26413.899999999998</v>
      </c>
      <c r="CY62" s="47">
        <v>10735.6</v>
      </c>
      <c r="CZ62" s="85">
        <v>399247.8</v>
      </c>
      <c r="DA62" s="48" t="s">
        <v>102</v>
      </c>
      <c r="DB62" s="47">
        <v>175136.1</v>
      </c>
      <c r="DC62" s="47">
        <f t="shared" si="19"/>
        <v>23773.8</v>
      </c>
      <c r="DD62" s="47">
        <v>14279.2</v>
      </c>
      <c r="DE62" s="47">
        <v>208051</v>
      </c>
      <c r="DF62" s="47" t="s">
        <v>102</v>
      </c>
      <c r="DG62" s="47">
        <v>156932.5</v>
      </c>
      <c r="DH62" s="71">
        <f t="shared" si="20"/>
        <v>22125.1</v>
      </c>
      <c r="DI62" s="47">
        <v>12712.2</v>
      </c>
      <c r="DJ62" s="47">
        <v>262759.3</v>
      </c>
      <c r="DK62" s="47">
        <v>1030</v>
      </c>
      <c r="DL62" s="47">
        <v>182616.7</v>
      </c>
      <c r="DM62" s="47">
        <f t="shared" si="21"/>
        <v>23561.899999999998</v>
      </c>
      <c r="DN62" s="47">
        <v>2081.1999999999998</v>
      </c>
      <c r="DO62" s="47">
        <v>20634.5</v>
      </c>
      <c r="DP62" s="47" t="s">
        <v>102</v>
      </c>
      <c r="DQ62" s="47" t="s">
        <v>102</v>
      </c>
      <c r="DR62" s="49" t="s">
        <v>103</v>
      </c>
      <c r="DS62" s="24"/>
    </row>
    <row r="63" spans="1:123" ht="38.25" x14ac:dyDescent="0.25">
      <c r="A63" s="46" t="s">
        <v>257</v>
      </c>
      <c r="B63" s="83" t="s">
        <v>258</v>
      </c>
      <c r="C63" s="84" t="s">
        <v>108</v>
      </c>
      <c r="D63" s="84" t="s">
        <v>108</v>
      </c>
      <c r="E63" s="84" t="s">
        <v>108</v>
      </c>
      <c r="F63" s="84" t="s">
        <v>108</v>
      </c>
      <c r="G63" s="84" t="s">
        <v>108</v>
      </c>
      <c r="H63" s="84" t="s">
        <v>108</v>
      </c>
      <c r="I63" s="84" t="s">
        <v>108</v>
      </c>
      <c r="J63" s="84" t="s">
        <v>108</v>
      </c>
      <c r="K63" s="84" t="s">
        <v>108</v>
      </c>
      <c r="L63" s="84" t="s">
        <v>108</v>
      </c>
      <c r="M63" s="84" t="s">
        <v>108</v>
      </c>
      <c r="N63" s="84" t="s">
        <v>108</v>
      </c>
      <c r="O63" s="84" t="s">
        <v>108</v>
      </c>
      <c r="P63" s="84" t="s">
        <v>108</v>
      </c>
      <c r="Q63" s="84" t="s">
        <v>108</v>
      </c>
      <c r="R63" s="84" t="s">
        <v>108</v>
      </c>
      <c r="S63" s="84" t="s">
        <v>108</v>
      </c>
      <c r="T63" s="84" t="s">
        <v>108</v>
      </c>
      <c r="U63" s="84" t="s">
        <v>108</v>
      </c>
      <c r="V63" s="84" t="s">
        <v>108</v>
      </c>
      <c r="W63" s="84" t="s">
        <v>108</v>
      </c>
      <c r="X63" s="84" t="s">
        <v>108</v>
      </c>
      <c r="Y63" s="84" t="s">
        <v>108</v>
      </c>
      <c r="Z63" s="84" t="s">
        <v>108</v>
      </c>
      <c r="AA63" s="84" t="s">
        <v>108</v>
      </c>
      <c r="AB63" s="84" t="s">
        <v>108</v>
      </c>
      <c r="AC63" s="84" t="s">
        <v>108</v>
      </c>
      <c r="AD63" s="84" t="s">
        <v>108</v>
      </c>
      <c r="AE63" s="84" t="s">
        <v>108</v>
      </c>
      <c r="AF63" s="47">
        <v>263.60000000000002</v>
      </c>
      <c r="AG63" s="47">
        <v>235.2</v>
      </c>
      <c r="AH63" s="47">
        <v>263.60000000000002</v>
      </c>
      <c r="AI63" s="47">
        <v>235.2</v>
      </c>
      <c r="AJ63" s="47" t="s">
        <v>102</v>
      </c>
      <c r="AK63" s="47" t="s">
        <v>102</v>
      </c>
      <c r="AL63" s="47" t="s">
        <v>102</v>
      </c>
      <c r="AM63" s="47" t="s">
        <v>102</v>
      </c>
      <c r="AN63" s="47" t="s">
        <v>102</v>
      </c>
      <c r="AO63" s="47" t="s">
        <v>102</v>
      </c>
      <c r="AP63" s="47">
        <f>AP64</f>
        <v>39</v>
      </c>
      <c r="AQ63" s="47">
        <v>39</v>
      </c>
      <c r="AR63" s="47" t="s">
        <v>102</v>
      </c>
      <c r="AS63" s="47" t="s">
        <v>102</v>
      </c>
      <c r="AT63" s="47" t="s">
        <v>102</v>
      </c>
      <c r="AU63" s="47">
        <f>AU64</f>
        <v>4.8</v>
      </c>
      <c r="AV63" s="47">
        <f t="shared" ref="AV63:BE63" si="60">AV64</f>
        <v>39</v>
      </c>
      <c r="AW63" s="47">
        <f t="shared" si="60"/>
        <v>39</v>
      </c>
      <c r="AX63" s="47">
        <f t="shared" si="60"/>
        <v>39</v>
      </c>
      <c r="AY63" s="47">
        <f t="shared" si="60"/>
        <v>39</v>
      </c>
      <c r="AZ63" s="47">
        <f t="shared" si="60"/>
        <v>1.8</v>
      </c>
      <c r="BA63" s="47">
        <f t="shared" si="60"/>
        <v>39</v>
      </c>
      <c r="BB63" s="47">
        <f t="shared" si="60"/>
        <v>39</v>
      </c>
      <c r="BC63" s="47">
        <f t="shared" si="60"/>
        <v>39</v>
      </c>
      <c r="BD63" s="47">
        <f t="shared" si="60"/>
        <v>39</v>
      </c>
      <c r="BE63" s="47">
        <f t="shared" si="60"/>
        <v>1.5</v>
      </c>
      <c r="BF63" s="47">
        <v>0.4</v>
      </c>
      <c r="BG63" s="47" t="s">
        <v>102</v>
      </c>
      <c r="BH63" s="47" t="s">
        <v>102</v>
      </c>
      <c r="BI63" s="47" t="s">
        <v>102</v>
      </c>
      <c r="BJ63" s="47">
        <v>263.60000000000002</v>
      </c>
      <c r="BK63" s="47">
        <v>235.2</v>
      </c>
      <c r="BL63" s="47">
        <v>263.60000000000002</v>
      </c>
      <c r="BM63" s="47">
        <v>235.2</v>
      </c>
      <c r="BN63" s="47" t="s">
        <v>102</v>
      </c>
      <c r="BO63" s="47" t="s">
        <v>102</v>
      </c>
      <c r="BP63" s="47" t="s">
        <v>102</v>
      </c>
      <c r="BQ63" s="47" t="s">
        <v>102</v>
      </c>
      <c r="BR63" s="47" t="s">
        <v>102</v>
      </c>
      <c r="BS63" s="47" t="s">
        <v>102</v>
      </c>
      <c r="BT63" s="47">
        <v>39</v>
      </c>
      <c r="BU63" s="47">
        <v>39</v>
      </c>
      <c r="BV63" s="47" t="s">
        <v>102</v>
      </c>
      <c r="BW63" s="47" t="s">
        <v>102</v>
      </c>
      <c r="BX63" s="47" t="s">
        <v>102</v>
      </c>
      <c r="BY63" s="47">
        <f>BY64</f>
        <v>4.8</v>
      </c>
      <c r="BZ63" s="47">
        <v>39</v>
      </c>
      <c r="CA63" s="47">
        <v>39</v>
      </c>
      <c r="CB63" s="47">
        <v>39</v>
      </c>
      <c r="CC63" s="47">
        <v>39</v>
      </c>
      <c r="CD63" s="140">
        <f>CD64</f>
        <v>1.8</v>
      </c>
      <c r="CE63" s="140">
        <v>39</v>
      </c>
      <c r="CF63" s="140">
        <v>39</v>
      </c>
      <c r="CG63" s="140">
        <v>39</v>
      </c>
      <c r="CH63" s="140">
        <v>39</v>
      </c>
      <c r="CI63" s="140">
        <f>CI64</f>
        <v>1.5</v>
      </c>
      <c r="CJ63" s="47">
        <v>0.4</v>
      </c>
      <c r="CK63" s="47" t="s">
        <v>102</v>
      </c>
      <c r="CL63" s="47" t="s">
        <v>102</v>
      </c>
      <c r="CM63" s="47" t="s">
        <v>102</v>
      </c>
      <c r="CN63" s="47">
        <f t="shared" si="16"/>
        <v>235.2</v>
      </c>
      <c r="CO63" s="47">
        <v>16347.9</v>
      </c>
      <c r="CP63" s="47">
        <v>211174.7</v>
      </c>
      <c r="CQ63" s="47">
        <v>420.6</v>
      </c>
      <c r="CR63" s="47">
        <v>161147.20000000001</v>
      </c>
      <c r="CS63" s="71">
        <f t="shared" si="17"/>
        <v>39</v>
      </c>
      <c r="CT63" s="47">
        <v>41923.300000000003</v>
      </c>
      <c r="CU63" s="47">
        <v>271178.09999999998</v>
      </c>
      <c r="CV63" s="47">
        <v>1030</v>
      </c>
      <c r="CW63" s="47">
        <v>184702.5</v>
      </c>
      <c r="CX63" s="47">
        <f t="shared" si="18"/>
        <v>4.8</v>
      </c>
      <c r="CY63" s="47">
        <v>10735.6</v>
      </c>
      <c r="CZ63" s="85">
        <v>399247.8</v>
      </c>
      <c r="DA63" s="48" t="s">
        <v>102</v>
      </c>
      <c r="DB63" s="47">
        <v>175137.1</v>
      </c>
      <c r="DC63" s="47">
        <f t="shared" si="19"/>
        <v>235.2</v>
      </c>
      <c r="DD63" s="47">
        <v>14279.2</v>
      </c>
      <c r="DE63" s="47">
        <v>208051</v>
      </c>
      <c r="DF63" s="47" t="s">
        <v>102</v>
      </c>
      <c r="DG63" s="47">
        <v>156933.5</v>
      </c>
      <c r="DH63" s="71">
        <f t="shared" si="20"/>
        <v>39</v>
      </c>
      <c r="DI63" s="47">
        <v>12712.2</v>
      </c>
      <c r="DJ63" s="47">
        <v>262759.3</v>
      </c>
      <c r="DK63" s="47">
        <v>1030</v>
      </c>
      <c r="DL63" s="47">
        <v>182616.7</v>
      </c>
      <c r="DM63" s="47">
        <f t="shared" si="21"/>
        <v>4.8</v>
      </c>
      <c r="DN63" s="47">
        <v>3.4</v>
      </c>
      <c r="DO63" s="47" t="s">
        <v>102</v>
      </c>
      <c r="DP63" s="47" t="s">
        <v>102</v>
      </c>
      <c r="DQ63" s="47" t="s">
        <v>102</v>
      </c>
      <c r="DR63" s="49" t="s">
        <v>103</v>
      </c>
      <c r="DS63" s="24"/>
    </row>
    <row r="64" spans="1:123" ht="99" customHeight="1" x14ac:dyDescent="0.25">
      <c r="A64" s="44" t="s">
        <v>259</v>
      </c>
      <c r="B64" s="72" t="s">
        <v>260</v>
      </c>
      <c r="C64" s="73" t="s">
        <v>261</v>
      </c>
      <c r="D64" s="45" t="s">
        <v>262</v>
      </c>
      <c r="E64" s="45" t="s">
        <v>263</v>
      </c>
      <c r="F64" s="45"/>
      <c r="G64" s="45"/>
      <c r="H64" s="45"/>
      <c r="I64" s="45"/>
      <c r="J64" s="45"/>
      <c r="K64" s="45"/>
      <c r="L64" s="45"/>
      <c r="M64" s="45"/>
      <c r="N64" s="45"/>
      <c r="O64" s="45"/>
      <c r="P64" s="45"/>
      <c r="Q64" s="45"/>
      <c r="R64" s="45"/>
      <c r="S64" s="45"/>
      <c r="T64" s="45"/>
      <c r="U64" s="45"/>
      <c r="V64" s="45"/>
      <c r="W64" s="45" t="s">
        <v>264</v>
      </c>
      <c r="X64" s="45" t="s">
        <v>265</v>
      </c>
      <c r="Y64" s="45" t="s">
        <v>266</v>
      </c>
      <c r="Z64" s="45"/>
      <c r="AA64" s="45"/>
      <c r="AB64" s="45"/>
      <c r="AC64" s="45"/>
      <c r="AD64" s="45" t="s">
        <v>121</v>
      </c>
      <c r="AE64" s="45" t="s">
        <v>158</v>
      </c>
      <c r="AF64" s="71" t="s">
        <v>102</v>
      </c>
      <c r="AG64" s="71" t="s">
        <v>102</v>
      </c>
      <c r="AH64" s="71" t="s">
        <v>102</v>
      </c>
      <c r="AI64" s="71" t="s">
        <v>102</v>
      </c>
      <c r="AJ64" s="71" t="s">
        <v>102</v>
      </c>
      <c r="AK64" s="71" t="s">
        <v>102</v>
      </c>
      <c r="AL64" s="71" t="s">
        <v>102</v>
      </c>
      <c r="AM64" s="71" t="s">
        <v>102</v>
      </c>
      <c r="AN64" s="71" t="s">
        <v>102</v>
      </c>
      <c r="AO64" s="71" t="s">
        <v>102</v>
      </c>
      <c r="AP64" s="71">
        <v>39</v>
      </c>
      <c r="AQ64" s="71">
        <v>39</v>
      </c>
      <c r="AR64" s="71" t="s">
        <v>102</v>
      </c>
      <c r="AS64" s="71" t="s">
        <v>102</v>
      </c>
      <c r="AT64" s="71" t="s">
        <v>102</v>
      </c>
      <c r="AU64" s="71">
        <v>4.8</v>
      </c>
      <c r="AV64" s="71">
        <v>39</v>
      </c>
      <c r="AW64" s="71">
        <v>39</v>
      </c>
      <c r="AX64" s="71">
        <v>39</v>
      </c>
      <c r="AY64" s="71">
        <v>39</v>
      </c>
      <c r="AZ64" s="71">
        <v>1.8</v>
      </c>
      <c r="BA64" s="71">
        <v>39</v>
      </c>
      <c r="BB64" s="71">
        <v>39</v>
      </c>
      <c r="BC64" s="71">
        <v>39</v>
      </c>
      <c r="BD64" s="71">
        <v>39</v>
      </c>
      <c r="BE64" s="71">
        <v>1.5</v>
      </c>
      <c r="BF64" s="71">
        <v>0.4</v>
      </c>
      <c r="BG64" s="71" t="s">
        <v>102</v>
      </c>
      <c r="BH64" s="71" t="s">
        <v>102</v>
      </c>
      <c r="BI64" s="71" t="s">
        <v>102</v>
      </c>
      <c r="BJ64" s="71" t="s">
        <v>102</v>
      </c>
      <c r="BK64" s="71" t="s">
        <v>102</v>
      </c>
      <c r="BL64" s="71" t="s">
        <v>102</v>
      </c>
      <c r="BM64" s="71" t="s">
        <v>102</v>
      </c>
      <c r="BN64" s="71" t="s">
        <v>102</v>
      </c>
      <c r="BO64" s="71" t="s">
        <v>102</v>
      </c>
      <c r="BP64" s="71" t="s">
        <v>102</v>
      </c>
      <c r="BQ64" s="71" t="s">
        <v>102</v>
      </c>
      <c r="BR64" s="71" t="s">
        <v>102</v>
      </c>
      <c r="BS64" s="71" t="s">
        <v>102</v>
      </c>
      <c r="BT64" s="71">
        <v>39</v>
      </c>
      <c r="BU64" s="71">
        <v>39</v>
      </c>
      <c r="BV64" s="71" t="s">
        <v>102</v>
      </c>
      <c r="BW64" s="71" t="s">
        <v>102</v>
      </c>
      <c r="BX64" s="71" t="s">
        <v>102</v>
      </c>
      <c r="BY64" s="71">
        <v>4.8</v>
      </c>
      <c r="BZ64" s="71">
        <v>39</v>
      </c>
      <c r="CA64" s="71">
        <v>39</v>
      </c>
      <c r="CB64" s="71">
        <v>39</v>
      </c>
      <c r="CC64" s="71">
        <v>39</v>
      </c>
      <c r="CD64" s="141">
        <v>1.8</v>
      </c>
      <c r="CE64" s="141">
        <v>39</v>
      </c>
      <c r="CF64" s="141">
        <v>39</v>
      </c>
      <c r="CG64" s="141">
        <v>39</v>
      </c>
      <c r="CH64" s="141">
        <v>39</v>
      </c>
      <c r="CI64" s="141">
        <v>1.5</v>
      </c>
      <c r="CJ64" s="71">
        <v>0.4</v>
      </c>
      <c r="CK64" s="71" t="s">
        <v>102</v>
      </c>
      <c r="CL64" s="71" t="s">
        <v>102</v>
      </c>
      <c r="CM64" s="71" t="s">
        <v>102</v>
      </c>
      <c r="CN64" s="47" t="str">
        <f t="shared" si="16"/>
        <v>-</v>
      </c>
      <c r="CO64" s="47">
        <v>16347.9</v>
      </c>
      <c r="CP64" s="47">
        <v>211174.7</v>
      </c>
      <c r="CQ64" s="47">
        <v>420.6</v>
      </c>
      <c r="CR64" s="47">
        <v>161147.20000000001</v>
      </c>
      <c r="CS64" s="71">
        <f t="shared" si="17"/>
        <v>39</v>
      </c>
      <c r="CT64" s="47">
        <v>41923.300000000003</v>
      </c>
      <c r="CU64" s="47">
        <v>271178.09999999998</v>
      </c>
      <c r="CV64" s="47">
        <v>1030</v>
      </c>
      <c r="CW64" s="47">
        <v>184702.5</v>
      </c>
      <c r="CX64" s="47">
        <f t="shared" si="18"/>
        <v>4.8</v>
      </c>
      <c r="CY64" s="47">
        <v>10735.6</v>
      </c>
      <c r="CZ64" s="85">
        <v>399247.8</v>
      </c>
      <c r="DA64" s="48" t="s">
        <v>102</v>
      </c>
      <c r="DB64" s="47">
        <v>175138.1</v>
      </c>
      <c r="DC64" s="47" t="str">
        <f t="shared" si="19"/>
        <v>-</v>
      </c>
      <c r="DD64" s="47">
        <v>14279.2</v>
      </c>
      <c r="DE64" s="47">
        <v>208051</v>
      </c>
      <c r="DF64" s="47" t="s">
        <v>102</v>
      </c>
      <c r="DG64" s="47">
        <v>156934.5</v>
      </c>
      <c r="DH64" s="71">
        <f t="shared" si="20"/>
        <v>39</v>
      </c>
      <c r="DI64" s="47">
        <v>12712.2</v>
      </c>
      <c r="DJ64" s="47">
        <v>262759.3</v>
      </c>
      <c r="DK64" s="47">
        <v>1030</v>
      </c>
      <c r="DL64" s="47">
        <v>182616.7</v>
      </c>
      <c r="DM64" s="47">
        <f t="shared" si="21"/>
        <v>4.8</v>
      </c>
      <c r="DN64" s="71">
        <v>3.4</v>
      </c>
      <c r="DO64" s="71" t="s">
        <v>102</v>
      </c>
      <c r="DP64" s="71" t="s">
        <v>102</v>
      </c>
      <c r="DQ64" s="71" t="s">
        <v>102</v>
      </c>
      <c r="DR64" s="75" t="s">
        <v>123</v>
      </c>
      <c r="DS64" s="24"/>
    </row>
    <row r="65" spans="1:123" ht="57.75" customHeight="1" x14ac:dyDescent="0.25">
      <c r="A65" s="44" t="s">
        <v>267</v>
      </c>
      <c r="B65" s="72" t="s">
        <v>268</v>
      </c>
      <c r="C65" s="73" t="s">
        <v>269</v>
      </c>
      <c r="D65" s="45" t="s">
        <v>270</v>
      </c>
      <c r="E65" s="45" t="s">
        <v>271</v>
      </c>
      <c r="F65" s="45"/>
      <c r="G65" s="45"/>
      <c r="H65" s="45"/>
      <c r="I65" s="45"/>
      <c r="J65" s="45"/>
      <c r="K65" s="45"/>
      <c r="L65" s="45"/>
      <c r="M65" s="45"/>
      <c r="N65" s="45"/>
      <c r="O65" s="45"/>
      <c r="P65" s="45"/>
      <c r="Q65" s="45"/>
      <c r="R65" s="45"/>
      <c r="S65" s="45"/>
      <c r="T65" s="45"/>
      <c r="U65" s="45"/>
      <c r="V65" s="45"/>
      <c r="W65" s="45" t="s">
        <v>272</v>
      </c>
      <c r="X65" s="45" t="s">
        <v>273</v>
      </c>
      <c r="Y65" s="45" t="s">
        <v>274</v>
      </c>
      <c r="Z65" s="45"/>
      <c r="AA65" s="45"/>
      <c r="AB65" s="45"/>
      <c r="AC65" s="45"/>
      <c r="AD65" s="45" t="s">
        <v>121</v>
      </c>
      <c r="AE65" s="45" t="s">
        <v>122</v>
      </c>
      <c r="AF65" s="71">
        <v>263.60000000000002</v>
      </c>
      <c r="AG65" s="71">
        <v>235.2</v>
      </c>
      <c r="AH65" s="71">
        <v>263.60000000000002</v>
      </c>
      <c r="AI65" s="71">
        <v>235.2</v>
      </c>
      <c r="AJ65" s="71" t="s">
        <v>102</v>
      </c>
      <c r="AK65" s="71" t="s">
        <v>102</v>
      </c>
      <c r="AL65" s="71" t="s">
        <v>102</v>
      </c>
      <c r="AM65" s="71" t="s">
        <v>102</v>
      </c>
      <c r="AN65" s="71" t="s">
        <v>102</v>
      </c>
      <c r="AO65" s="71" t="s">
        <v>102</v>
      </c>
      <c r="AP65" s="71" t="s">
        <v>102</v>
      </c>
      <c r="AQ65" s="71" t="s">
        <v>102</v>
      </c>
      <c r="AR65" s="71" t="s">
        <v>102</v>
      </c>
      <c r="AS65" s="71" t="s">
        <v>102</v>
      </c>
      <c r="AT65" s="71" t="s">
        <v>102</v>
      </c>
      <c r="AU65" s="71" t="s">
        <v>102</v>
      </c>
      <c r="AV65" s="71" t="s">
        <v>102</v>
      </c>
      <c r="AW65" s="71" t="s">
        <v>102</v>
      </c>
      <c r="AX65" s="71" t="s">
        <v>102</v>
      </c>
      <c r="AY65" s="71" t="s">
        <v>102</v>
      </c>
      <c r="AZ65" s="71" t="s">
        <v>102</v>
      </c>
      <c r="BA65" s="71" t="s">
        <v>102</v>
      </c>
      <c r="BB65" s="71" t="s">
        <v>102</v>
      </c>
      <c r="BC65" s="71" t="s">
        <v>102</v>
      </c>
      <c r="BD65" s="71" t="s">
        <v>102</v>
      </c>
      <c r="BE65" s="71" t="s">
        <v>102</v>
      </c>
      <c r="BF65" s="71" t="s">
        <v>102</v>
      </c>
      <c r="BG65" s="71" t="s">
        <v>102</v>
      </c>
      <c r="BH65" s="71" t="s">
        <v>102</v>
      </c>
      <c r="BI65" s="71" t="s">
        <v>102</v>
      </c>
      <c r="BJ65" s="71">
        <v>263.60000000000002</v>
      </c>
      <c r="BK65" s="71">
        <v>235.2</v>
      </c>
      <c r="BL65" s="71">
        <v>263.60000000000002</v>
      </c>
      <c r="BM65" s="71">
        <v>235.2</v>
      </c>
      <c r="BN65" s="71" t="s">
        <v>102</v>
      </c>
      <c r="BO65" s="71" t="s">
        <v>102</v>
      </c>
      <c r="BP65" s="71" t="s">
        <v>102</v>
      </c>
      <c r="BQ65" s="71" t="s">
        <v>102</v>
      </c>
      <c r="BR65" s="71" t="s">
        <v>102</v>
      </c>
      <c r="BS65" s="71" t="s">
        <v>102</v>
      </c>
      <c r="BT65" s="71" t="s">
        <v>102</v>
      </c>
      <c r="BU65" s="71" t="s">
        <v>102</v>
      </c>
      <c r="BV65" s="71" t="s">
        <v>102</v>
      </c>
      <c r="BW65" s="71" t="s">
        <v>102</v>
      </c>
      <c r="BX65" s="71" t="s">
        <v>102</v>
      </c>
      <c r="BY65" s="71" t="s">
        <v>102</v>
      </c>
      <c r="BZ65" s="71" t="s">
        <v>102</v>
      </c>
      <c r="CA65" s="71" t="s">
        <v>102</v>
      </c>
      <c r="CB65" s="71" t="s">
        <v>102</v>
      </c>
      <c r="CC65" s="71" t="s">
        <v>102</v>
      </c>
      <c r="CD65" s="141" t="s">
        <v>102</v>
      </c>
      <c r="CE65" s="141" t="s">
        <v>102</v>
      </c>
      <c r="CF65" s="141" t="s">
        <v>102</v>
      </c>
      <c r="CG65" s="141" t="s">
        <v>102</v>
      </c>
      <c r="CH65" s="141" t="s">
        <v>102</v>
      </c>
      <c r="CI65" s="141" t="s">
        <v>102</v>
      </c>
      <c r="CJ65" s="71" t="s">
        <v>102</v>
      </c>
      <c r="CK65" s="71" t="s">
        <v>102</v>
      </c>
      <c r="CL65" s="71" t="s">
        <v>102</v>
      </c>
      <c r="CM65" s="71" t="s">
        <v>102</v>
      </c>
      <c r="CN65" s="47">
        <f t="shared" si="16"/>
        <v>235.2</v>
      </c>
      <c r="CO65" s="47">
        <v>16347.9</v>
      </c>
      <c r="CP65" s="47">
        <v>211174.7</v>
      </c>
      <c r="CQ65" s="47">
        <v>420.6</v>
      </c>
      <c r="CR65" s="47">
        <v>161147.20000000001</v>
      </c>
      <c r="CS65" s="71" t="str">
        <f t="shared" si="17"/>
        <v>-</v>
      </c>
      <c r="CT65" s="47">
        <v>41923.300000000003</v>
      </c>
      <c r="CU65" s="47">
        <v>271178.09999999998</v>
      </c>
      <c r="CV65" s="47">
        <v>1030</v>
      </c>
      <c r="CW65" s="47">
        <v>184702.5</v>
      </c>
      <c r="CX65" s="47" t="str">
        <f t="shared" si="18"/>
        <v>-</v>
      </c>
      <c r="CY65" s="47">
        <v>10735.6</v>
      </c>
      <c r="CZ65" s="85">
        <v>399247.8</v>
      </c>
      <c r="DA65" s="48" t="s">
        <v>102</v>
      </c>
      <c r="DB65" s="47">
        <v>175139.1</v>
      </c>
      <c r="DC65" s="47">
        <f t="shared" si="19"/>
        <v>235.2</v>
      </c>
      <c r="DD65" s="47">
        <v>14279.2</v>
      </c>
      <c r="DE65" s="47">
        <v>208051</v>
      </c>
      <c r="DF65" s="47" t="s">
        <v>102</v>
      </c>
      <c r="DG65" s="47">
        <v>156935.5</v>
      </c>
      <c r="DH65" s="71" t="str">
        <f t="shared" si="20"/>
        <v>-</v>
      </c>
      <c r="DI65" s="47">
        <v>12712.2</v>
      </c>
      <c r="DJ65" s="47">
        <v>262759.3</v>
      </c>
      <c r="DK65" s="47">
        <v>1030</v>
      </c>
      <c r="DL65" s="47">
        <v>182616.7</v>
      </c>
      <c r="DM65" s="47" t="str">
        <f t="shared" si="21"/>
        <v>-</v>
      </c>
      <c r="DN65" s="71" t="s">
        <v>102</v>
      </c>
      <c r="DO65" s="71" t="s">
        <v>102</v>
      </c>
      <c r="DP65" s="71" t="s">
        <v>102</v>
      </c>
      <c r="DQ65" s="71" t="s">
        <v>102</v>
      </c>
      <c r="DR65" s="75" t="s">
        <v>275</v>
      </c>
      <c r="DS65" s="24"/>
    </row>
    <row r="66" spans="1:123" ht="38.25" x14ac:dyDescent="0.25">
      <c r="A66" s="46" t="s">
        <v>276</v>
      </c>
      <c r="B66" s="101" t="s">
        <v>277</v>
      </c>
      <c r="C66" s="102" t="s">
        <v>108</v>
      </c>
      <c r="D66" s="102" t="s">
        <v>108</v>
      </c>
      <c r="E66" s="102" t="s">
        <v>108</v>
      </c>
      <c r="F66" s="102" t="s">
        <v>108</v>
      </c>
      <c r="G66" s="102" t="s">
        <v>108</v>
      </c>
      <c r="H66" s="102" t="s">
        <v>108</v>
      </c>
      <c r="I66" s="102" t="s">
        <v>108</v>
      </c>
      <c r="J66" s="102" t="s">
        <v>108</v>
      </c>
      <c r="K66" s="102" t="s">
        <v>108</v>
      </c>
      <c r="L66" s="102" t="s">
        <v>108</v>
      </c>
      <c r="M66" s="102" t="s">
        <v>108</v>
      </c>
      <c r="N66" s="102" t="s">
        <v>108</v>
      </c>
      <c r="O66" s="102" t="s">
        <v>108</v>
      </c>
      <c r="P66" s="102" t="s">
        <v>108</v>
      </c>
      <c r="Q66" s="102" t="s">
        <v>108</v>
      </c>
      <c r="R66" s="102" t="s">
        <v>108</v>
      </c>
      <c r="S66" s="102" t="s">
        <v>108</v>
      </c>
      <c r="T66" s="102" t="s">
        <v>108</v>
      </c>
      <c r="U66" s="102" t="s">
        <v>108</v>
      </c>
      <c r="V66" s="102" t="s">
        <v>108</v>
      </c>
      <c r="W66" s="102" t="s">
        <v>108</v>
      </c>
      <c r="X66" s="102" t="s">
        <v>108</v>
      </c>
      <c r="Y66" s="102" t="s">
        <v>108</v>
      </c>
      <c r="Z66" s="102" t="s">
        <v>108</v>
      </c>
      <c r="AA66" s="102" t="s">
        <v>108</v>
      </c>
      <c r="AB66" s="102" t="s">
        <v>108</v>
      </c>
      <c r="AC66" s="102" t="s">
        <v>108</v>
      </c>
      <c r="AD66" s="102" t="s">
        <v>108</v>
      </c>
      <c r="AE66" s="102" t="s">
        <v>108</v>
      </c>
      <c r="AF66" s="90">
        <v>26946.2</v>
      </c>
      <c r="AG66" s="90">
        <v>25279.599999999999</v>
      </c>
      <c r="AH66" s="90">
        <v>3969.7</v>
      </c>
      <c r="AI66" s="90">
        <v>3969.7</v>
      </c>
      <c r="AJ66" s="90">
        <v>22976.5</v>
      </c>
      <c r="AK66" s="90">
        <v>21309.9</v>
      </c>
      <c r="AL66" s="90" t="s">
        <v>102</v>
      </c>
      <c r="AM66" s="90" t="s">
        <v>102</v>
      </c>
      <c r="AN66" s="90" t="s">
        <v>102</v>
      </c>
      <c r="AO66" s="90" t="s">
        <v>102</v>
      </c>
      <c r="AP66" s="90">
        <f>AP67+AP68+AP69+AP70+AP71+AP72+AP73+AP74+AP75+AP76+AP77+AP78+AP79+AP80</f>
        <v>23276</v>
      </c>
      <c r="AQ66" s="90">
        <v>4017.5</v>
      </c>
      <c r="AR66" s="90">
        <v>25229.200000000001</v>
      </c>
      <c r="AS66" s="90" t="s">
        <v>102</v>
      </c>
      <c r="AT66" s="90" t="s">
        <v>102</v>
      </c>
      <c r="AU66" s="90">
        <f t="shared" ref="AU66:BE66" si="61">AU67+AU68+AU69+AU70+AU71+AU72+AU73+AU74+AU75+AU76+AU77+AU78+AU79+AU80</f>
        <v>26409.1</v>
      </c>
      <c r="AV66" s="90">
        <f t="shared" si="61"/>
        <v>23276</v>
      </c>
      <c r="AW66" s="90">
        <f t="shared" si="61"/>
        <v>23276</v>
      </c>
      <c r="AX66" s="90">
        <f t="shared" si="61"/>
        <v>23276</v>
      </c>
      <c r="AY66" s="90">
        <f t="shared" si="61"/>
        <v>23276</v>
      </c>
      <c r="AZ66" s="90">
        <f t="shared" si="61"/>
        <v>26257.399999999998</v>
      </c>
      <c r="BA66" s="90">
        <f t="shared" si="61"/>
        <v>23276</v>
      </c>
      <c r="BB66" s="90">
        <f t="shared" si="61"/>
        <v>23276</v>
      </c>
      <c r="BC66" s="90">
        <f t="shared" si="61"/>
        <v>23276</v>
      </c>
      <c r="BD66" s="90">
        <f t="shared" si="61"/>
        <v>23276</v>
      </c>
      <c r="BE66" s="90">
        <f t="shared" si="61"/>
        <v>25304.2</v>
      </c>
      <c r="BF66" s="90">
        <v>1269.3</v>
      </c>
      <c r="BG66" s="90">
        <v>23571</v>
      </c>
      <c r="BH66" s="90" t="s">
        <v>102</v>
      </c>
      <c r="BI66" s="90" t="s">
        <v>102</v>
      </c>
      <c r="BJ66" s="90">
        <v>25175.8</v>
      </c>
      <c r="BK66" s="90">
        <v>23538.6</v>
      </c>
      <c r="BL66" s="90">
        <v>3969.7</v>
      </c>
      <c r="BM66" s="90">
        <v>3969.7</v>
      </c>
      <c r="BN66" s="90">
        <v>21206.1</v>
      </c>
      <c r="BO66" s="90">
        <v>19568.900000000001</v>
      </c>
      <c r="BP66" s="90" t="s">
        <v>102</v>
      </c>
      <c r="BQ66" s="90" t="s">
        <v>102</v>
      </c>
      <c r="BR66" s="90" t="s">
        <v>102</v>
      </c>
      <c r="BS66" s="90" t="s">
        <v>102</v>
      </c>
      <c r="BT66" s="90">
        <f>BT67+BT68+BT69+BT70+BT71+BT72+BT73+BT74+BT75+BT76+BT77+BT78+BT79+BT80</f>
        <v>22086.1</v>
      </c>
      <c r="BU66" s="90">
        <v>4017.5</v>
      </c>
      <c r="BV66" s="90">
        <v>25229.200000000001</v>
      </c>
      <c r="BW66" s="90" t="s">
        <v>102</v>
      </c>
      <c r="BX66" s="90" t="s">
        <v>102</v>
      </c>
      <c r="BY66" s="90">
        <f t="shared" ref="BY66" si="62">BY67+BY68+BY69+BY70+BY71+BY72+BY73+BY74+BY75+BY76+BY77+BY78+BY79+BY80</f>
        <v>23557.1</v>
      </c>
      <c r="BZ66" s="90">
        <f t="shared" ref="BZ66" si="63">BZ67+BZ68+BZ69+BZ70+BZ71+BZ72+BZ73+BZ74+BZ75+BZ76+BZ77+BZ78+BZ79+BZ80</f>
        <v>23276</v>
      </c>
      <c r="CA66" s="90">
        <f t="shared" ref="CA66" si="64">CA67+CA68+CA69+CA70+CA71+CA72+CA73+CA74+CA75+CA76+CA77+CA78+CA79+CA80</f>
        <v>23276</v>
      </c>
      <c r="CB66" s="90">
        <f t="shared" ref="CB66" si="65">CB67+CB68+CB69+CB70+CB71+CB72+CB73+CB74+CB75+CB76+CB77+CB78+CB79+CB80</f>
        <v>23276</v>
      </c>
      <c r="CC66" s="90">
        <f t="shared" ref="CC66" si="66">CC67+CC68+CC69+CC70+CC71+CC72+CC73+CC74+CC75+CC76+CC77+CC78+CC79+CC80</f>
        <v>23276</v>
      </c>
      <c r="CD66" s="159">
        <f t="shared" ref="CD66" si="67">CD67+CD68+CD69+CD70+CD71+CD72+CD73+CD74+CD75+CD76+CD77+CD78+CD79+CD80</f>
        <v>21994.3</v>
      </c>
      <c r="CE66" s="159">
        <f t="shared" ref="CE66" si="68">CE67+CE68+CE69+CE70+CE71+CE72+CE73+CE74+CE75+CE76+CE77+CE78+CE79+CE80</f>
        <v>23276</v>
      </c>
      <c r="CF66" s="159">
        <f t="shared" ref="CF66" si="69">CF67+CF68+CF69+CF70+CF71+CF72+CF73+CF74+CF75+CF76+CF77+CF78+CF79+CF80</f>
        <v>23276</v>
      </c>
      <c r="CG66" s="159">
        <f t="shared" ref="CG66" si="70">CG67+CG68+CG69+CG70+CG71+CG72+CG73+CG74+CG75+CG76+CG77+CG78+CG79+CG80</f>
        <v>23276</v>
      </c>
      <c r="CH66" s="159">
        <f t="shared" ref="CH66" si="71">CH67+CH68+CH69+CH70+CH71+CH72+CH73+CH74+CH75+CH76+CH77+CH78+CH79+CH80</f>
        <v>23276</v>
      </c>
      <c r="CI66" s="159">
        <f t="shared" ref="CI66" si="72">CI67+CI68+CI69+CI70+CI71+CI72+CI73+CI74+CI75+CI76+CI77+CI78+CI79+CI80</f>
        <v>22452.199999999997</v>
      </c>
      <c r="CJ66" s="90">
        <v>1269.3</v>
      </c>
      <c r="CK66" s="90">
        <v>20720.900000000001</v>
      </c>
      <c r="CL66" s="90" t="s">
        <v>102</v>
      </c>
      <c r="CM66" s="90" t="s">
        <v>102</v>
      </c>
      <c r="CN66" s="47">
        <f t="shared" si="16"/>
        <v>25279.599999999999</v>
      </c>
      <c r="CO66" s="47">
        <v>16347.9</v>
      </c>
      <c r="CP66" s="47">
        <v>211174.7</v>
      </c>
      <c r="CQ66" s="47">
        <v>420.6</v>
      </c>
      <c r="CR66" s="47">
        <v>161147.20000000001</v>
      </c>
      <c r="CS66" s="71">
        <f t="shared" si="17"/>
        <v>23276</v>
      </c>
      <c r="CT66" s="47">
        <v>41923.300000000003</v>
      </c>
      <c r="CU66" s="47">
        <v>271178.09999999998</v>
      </c>
      <c r="CV66" s="47">
        <v>1030</v>
      </c>
      <c r="CW66" s="47">
        <v>184702.5</v>
      </c>
      <c r="CX66" s="47">
        <f t="shared" si="18"/>
        <v>26409.1</v>
      </c>
      <c r="CY66" s="47">
        <v>10735.6</v>
      </c>
      <c r="CZ66" s="85">
        <v>399247.8</v>
      </c>
      <c r="DA66" s="48" t="s">
        <v>102</v>
      </c>
      <c r="DB66" s="47">
        <v>175140.1</v>
      </c>
      <c r="DC66" s="47">
        <f t="shared" si="19"/>
        <v>23538.6</v>
      </c>
      <c r="DD66" s="47">
        <v>14279.2</v>
      </c>
      <c r="DE66" s="47">
        <v>208051</v>
      </c>
      <c r="DF66" s="47" t="s">
        <v>102</v>
      </c>
      <c r="DG66" s="47">
        <v>156936.5</v>
      </c>
      <c r="DH66" s="71">
        <f t="shared" si="20"/>
        <v>22086.1</v>
      </c>
      <c r="DI66" s="47">
        <v>12712.2</v>
      </c>
      <c r="DJ66" s="47">
        <v>262759.3</v>
      </c>
      <c r="DK66" s="47">
        <v>1030</v>
      </c>
      <c r="DL66" s="47">
        <v>182616.7</v>
      </c>
      <c r="DM66" s="47">
        <f t="shared" si="21"/>
        <v>23557.1</v>
      </c>
      <c r="DN66" s="47">
        <v>2077.8000000000002</v>
      </c>
      <c r="DO66" s="47">
        <v>20634.5</v>
      </c>
      <c r="DP66" s="47" t="s">
        <v>102</v>
      </c>
      <c r="DQ66" s="47" t="s">
        <v>102</v>
      </c>
      <c r="DR66" s="49" t="s">
        <v>103</v>
      </c>
      <c r="DS66" s="24"/>
    </row>
    <row r="67" spans="1:123" ht="184.5" customHeight="1" x14ac:dyDescent="0.25">
      <c r="A67" s="103" t="s">
        <v>721</v>
      </c>
      <c r="B67" s="104" t="s">
        <v>278</v>
      </c>
      <c r="C67" s="105" t="s">
        <v>115</v>
      </c>
      <c r="D67" s="106" t="s">
        <v>279</v>
      </c>
      <c r="E67" s="106" t="s">
        <v>117</v>
      </c>
      <c r="F67" s="106"/>
      <c r="G67" s="106"/>
      <c r="H67" s="106"/>
      <c r="I67" s="106"/>
      <c r="J67" s="106"/>
      <c r="K67" s="106"/>
      <c r="L67" s="106"/>
      <c r="M67" s="106"/>
      <c r="N67" s="106"/>
      <c r="O67" s="106"/>
      <c r="P67" s="106"/>
      <c r="Q67" s="106"/>
      <c r="R67" s="106"/>
      <c r="S67" s="106"/>
      <c r="T67" s="106"/>
      <c r="U67" s="106"/>
      <c r="V67" s="106"/>
      <c r="W67" s="106" t="s">
        <v>118</v>
      </c>
      <c r="X67" s="106" t="s">
        <v>119</v>
      </c>
      <c r="Y67" s="106" t="s">
        <v>120</v>
      </c>
      <c r="Z67" s="106"/>
      <c r="AA67" s="106"/>
      <c r="AB67" s="106"/>
      <c r="AC67" s="106" t="s">
        <v>46</v>
      </c>
      <c r="AD67" s="106" t="s">
        <v>121</v>
      </c>
      <c r="AE67" s="106" t="s">
        <v>135</v>
      </c>
      <c r="AF67" s="68">
        <v>1088.8</v>
      </c>
      <c r="AG67" s="68">
        <v>1088.8</v>
      </c>
      <c r="AH67" s="68" t="s">
        <v>102</v>
      </c>
      <c r="AI67" s="68" t="s">
        <v>102</v>
      </c>
      <c r="AJ67" s="68">
        <v>1088.8</v>
      </c>
      <c r="AK67" s="68">
        <v>1088.8</v>
      </c>
      <c r="AL67" s="68" t="s">
        <v>102</v>
      </c>
      <c r="AM67" s="68" t="s">
        <v>102</v>
      </c>
      <c r="AN67" s="68" t="s">
        <v>102</v>
      </c>
      <c r="AO67" s="68" t="s">
        <v>102</v>
      </c>
      <c r="AP67" s="68">
        <v>1202.7</v>
      </c>
      <c r="AQ67" s="68" t="s">
        <v>102</v>
      </c>
      <c r="AR67" s="68">
        <v>1142</v>
      </c>
      <c r="AS67" s="68" t="s">
        <v>102</v>
      </c>
      <c r="AT67" s="68" t="s">
        <v>102</v>
      </c>
      <c r="AU67" s="68">
        <v>843.3</v>
      </c>
      <c r="AV67" s="68">
        <v>1202.7</v>
      </c>
      <c r="AW67" s="68">
        <v>1202.7</v>
      </c>
      <c r="AX67" s="68">
        <v>1202.7</v>
      </c>
      <c r="AY67" s="68">
        <v>1202.7</v>
      </c>
      <c r="AZ67" s="68">
        <v>843.3</v>
      </c>
      <c r="BA67" s="68">
        <v>1202.7</v>
      </c>
      <c r="BB67" s="68">
        <v>1202.7</v>
      </c>
      <c r="BC67" s="68">
        <v>1202.7</v>
      </c>
      <c r="BD67" s="68">
        <v>1202.7</v>
      </c>
      <c r="BE67" s="68">
        <v>843.3</v>
      </c>
      <c r="BF67" s="68" t="s">
        <v>102</v>
      </c>
      <c r="BG67" s="68">
        <v>1142</v>
      </c>
      <c r="BH67" s="68" t="s">
        <v>102</v>
      </c>
      <c r="BI67" s="68" t="s">
        <v>102</v>
      </c>
      <c r="BJ67" s="68">
        <v>1088.8</v>
      </c>
      <c r="BK67" s="68">
        <v>1088.8</v>
      </c>
      <c r="BL67" s="68" t="s">
        <v>102</v>
      </c>
      <c r="BM67" s="68" t="s">
        <v>102</v>
      </c>
      <c r="BN67" s="68">
        <v>1088.8</v>
      </c>
      <c r="BO67" s="68">
        <v>1088.8</v>
      </c>
      <c r="BP67" s="68" t="s">
        <v>102</v>
      </c>
      <c r="BQ67" s="68" t="s">
        <v>102</v>
      </c>
      <c r="BR67" s="68" t="s">
        <v>102</v>
      </c>
      <c r="BS67" s="68" t="s">
        <v>102</v>
      </c>
      <c r="BT67" s="68">
        <v>1202.7</v>
      </c>
      <c r="BU67" s="68" t="s">
        <v>102</v>
      </c>
      <c r="BV67" s="68">
        <v>1142</v>
      </c>
      <c r="BW67" s="68" t="s">
        <v>102</v>
      </c>
      <c r="BX67" s="68" t="s">
        <v>102</v>
      </c>
      <c r="BY67" s="68">
        <v>843.3</v>
      </c>
      <c r="BZ67" s="68">
        <v>1202.7</v>
      </c>
      <c r="CA67" s="68">
        <v>1202.7</v>
      </c>
      <c r="CB67" s="68">
        <v>1202.7</v>
      </c>
      <c r="CC67" s="68">
        <v>1202.7</v>
      </c>
      <c r="CD67" s="160">
        <v>843.3</v>
      </c>
      <c r="CE67" s="160">
        <v>1202.7</v>
      </c>
      <c r="CF67" s="160">
        <v>1202.7</v>
      </c>
      <c r="CG67" s="160">
        <v>1202.7</v>
      </c>
      <c r="CH67" s="160">
        <v>1202.7</v>
      </c>
      <c r="CI67" s="160">
        <v>843.3</v>
      </c>
      <c r="CJ67" s="68" t="s">
        <v>102</v>
      </c>
      <c r="CK67" s="68">
        <v>1142</v>
      </c>
      <c r="CL67" s="68" t="s">
        <v>102</v>
      </c>
      <c r="CM67" s="68" t="s">
        <v>102</v>
      </c>
      <c r="CN67" s="47">
        <f t="shared" si="16"/>
        <v>1088.8</v>
      </c>
      <c r="CO67" s="47">
        <v>16347.9</v>
      </c>
      <c r="CP67" s="47">
        <v>211174.7</v>
      </c>
      <c r="CQ67" s="47">
        <v>420.6</v>
      </c>
      <c r="CR67" s="47">
        <v>161147.20000000001</v>
      </c>
      <c r="CS67" s="71">
        <f t="shared" si="17"/>
        <v>1202.7</v>
      </c>
      <c r="CT67" s="47">
        <v>41923.300000000003</v>
      </c>
      <c r="CU67" s="47">
        <v>271178.09999999998</v>
      </c>
      <c r="CV67" s="47">
        <v>1030</v>
      </c>
      <c r="CW67" s="47">
        <v>184702.5</v>
      </c>
      <c r="CX67" s="47">
        <f t="shared" si="18"/>
        <v>843.3</v>
      </c>
      <c r="CY67" s="47">
        <v>10735.6</v>
      </c>
      <c r="CZ67" s="85">
        <v>399247.8</v>
      </c>
      <c r="DA67" s="48" t="s">
        <v>102</v>
      </c>
      <c r="DB67" s="47">
        <v>175141.1</v>
      </c>
      <c r="DC67" s="47">
        <f t="shared" si="19"/>
        <v>1088.8</v>
      </c>
      <c r="DD67" s="47">
        <v>14279.2</v>
      </c>
      <c r="DE67" s="47">
        <v>208051</v>
      </c>
      <c r="DF67" s="47" t="s">
        <v>102</v>
      </c>
      <c r="DG67" s="47">
        <v>156937.5</v>
      </c>
      <c r="DH67" s="71">
        <f t="shared" si="20"/>
        <v>1202.7</v>
      </c>
      <c r="DI67" s="47">
        <v>12712.2</v>
      </c>
      <c r="DJ67" s="47">
        <v>262759.3</v>
      </c>
      <c r="DK67" s="47">
        <v>1030</v>
      </c>
      <c r="DL67" s="47">
        <v>182616.7</v>
      </c>
      <c r="DM67" s="47">
        <f t="shared" si="21"/>
        <v>843.3</v>
      </c>
      <c r="DN67" s="94" t="s">
        <v>102</v>
      </c>
      <c r="DO67" s="71">
        <v>1142</v>
      </c>
      <c r="DP67" s="71" t="s">
        <v>102</v>
      </c>
      <c r="DQ67" s="71" t="s">
        <v>102</v>
      </c>
      <c r="DR67" s="75" t="s">
        <v>280</v>
      </c>
      <c r="DS67" s="24"/>
    </row>
    <row r="68" spans="1:123" ht="153" x14ac:dyDescent="0.25">
      <c r="A68" s="97"/>
      <c r="B68" s="98"/>
      <c r="C68" s="31" t="s">
        <v>281</v>
      </c>
      <c r="D68" s="99" t="s">
        <v>282</v>
      </c>
      <c r="E68" s="99" t="s">
        <v>283</v>
      </c>
      <c r="F68" s="99"/>
      <c r="G68" s="99"/>
      <c r="H68" s="99"/>
      <c r="I68" s="99"/>
      <c r="J68" s="99"/>
      <c r="K68" s="99"/>
      <c r="L68" s="99"/>
      <c r="M68" s="99"/>
      <c r="N68" s="99"/>
      <c r="O68" s="99"/>
      <c r="P68" s="99"/>
      <c r="Q68" s="99"/>
      <c r="R68" s="99"/>
      <c r="S68" s="99"/>
      <c r="T68" s="99"/>
      <c r="U68" s="99"/>
      <c r="V68" s="99"/>
      <c r="W68" s="99" t="s">
        <v>284</v>
      </c>
      <c r="X68" s="99" t="s">
        <v>285</v>
      </c>
      <c r="Y68" s="99" t="s">
        <v>286</v>
      </c>
      <c r="Z68" s="99"/>
      <c r="AA68" s="99"/>
      <c r="AB68" s="99"/>
      <c r="AC68" s="100"/>
      <c r="AD68" s="99"/>
      <c r="AE68" s="99"/>
      <c r="AF68" s="69">
        <v>728.6</v>
      </c>
      <c r="AG68" s="69">
        <v>691.3</v>
      </c>
      <c r="AH68" s="69" t="s">
        <v>102</v>
      </c>
      <c r="AI68" s="69" t="s">
        <v>102</v>
      </c>
      <c r="AJ68" s="69">
        <v>728.6</v>
      </c>
      <c r="AK68" s="69">
        <v>691.3</v>
      </c>
      <c r="AL68" s="69" t="s">
        <v>102</v>
      </c>
      <c r="AM68" s="69" t="s">
        <v>102</v>
      </c>
      <c r="AN68" s="69" t="s">
        <v>102</v>
      </c>
      <c r="AO68" s="69" t="s">
        <v>102</v>
      </c>
      <c r="AP68" s="69">
        <v>760</v>
      </c>
      <c r="AQ68" s="69" t="s">
        <v>102</v>
      </c>
      <c r="AR68" s="69">
        <v>760</v>
      </c>
      <c r="AS68" s="69" t="s">
        <v>102</v>
      </c>
      <c r="AT68" s="69" t="s">
        <v>102</v>
      </c>
      <c r="AU68" s="69">
        <v>875.2</v>
      </c>
      <c r="AV68" s="69">
        <v>760</v>
      </c>
      <c r="AW68" s="69">
        <v>760</v>
      </c>
      <c r="AX68" s="69">
        <v>760</v>
      </c>
      <c r="AY68" s="69">
        <v>760</v>
      </c>
      <c r="AZ68" s="69">
        <v>875.2</v>
      </c>
      <c r="BA68" s="69">
        <v>760</v>
      </c>
      <c r="BB68" s="69">
        <v>760</v>
      </c>
      <c r="BC68" s="69">
        <v>760</v>
      </c>
      <c r="BD68" s="69">
        <v>760</v>
      </c>
      <c r="BE68" s="69">
        <v>875.2</v>
      </c>
      <c r="BF68" s="69" t="s">
        <v>102</v>
      </c>
      <c r="BG68" s="69">
        <v>760</v>
      </c>
      <c r="BH68" s="69" t="s">
        <v>102</v>
      </c>
      <c r="BI68" s="69" t="s">
        <v>102</v>
      </c>
      <c r="BJ68" s="69">
        <v>728.6</v>
      </c>
      <c r="BK68" s="69">
        <v>691.3</v>
      </c>
      <c r="BL68" s="69" t="s">
        <v>102</v>
      </c>
      <c r="BM68" s="69" t="s">
        <v>102</v>
      </c>
      <c r="BN68" s="69">
        <v>728.6</v>
      </c>
      <c r="BO68" s="69">
        <v>691.3</v>
      </c>
      <c r="BP68" s="69" t="s">
        <v>102</v>
      </c>
      <c r="BQ68" s="69" t="s">
        <v>102</v>
      </c>
      <c r="BR68" s="69" t="s">
        <v>102</v>
      </c>
      <c r="BS68" s="69" t="s">
        <v>102</v>
      </c>
      <c r="BT68" s="69">
        <v>760</v>
      </c>
      <c r="BU68" s="69" t="s">
        <v>102</v>
      </c>
      <c r="BV68" s="69">
        <v>760</v>
      </c>
      <c r="BW68" s="69" t="s">
        <v>102</v>
      </c>
      <c r="BX68" s="69" t="s">
        <v>102</v>
      </c>
      <c r="BY68" s="69">
        <v>875.2</v>
      </c>
      <c r="BZ68" s="69">
        <v>760</v>
      </c>
      <c r="CA68" s="69">
        <v>760</v>
      </c>
      <c r="CB68" s="69">
        <v>760</v>
      </c>
      <c r="CC68" s="69">
        <v>760</v>
      </c>
      <c r="CD68" s="158">
        <v>875.2</v>
      </c>
      <c r="CE68" s="158">
        <v>760</v>
      </c>
      <c r="CF68" s="158">
        <v>760</v>
      </c>
      <c r="CG68" s="158">
        <v>760</v>
      </c>
      <c r="CH68" s="158">
        <v>760</v>
      </c>
      <c r="CI68" s="158">
        <v>875.2</v>
      </c>
      <c r="CJ68" s="69" t="s">
        <v>102</v>
      </c>
      <c r="CK68" s="69">
        <v>760</v>
      </c>
      <c r="CL68" s="69" t="s">
        <v>102</v>
      </c>
      <c r="CM68" s="69" t="s">
        <v>102</v>
      </c>
      <c r="CN68" s="47">
        <f t="shared" si="16"/>
        <v>691.3</v>
      </c>
      <c r="CO68" s="47">
        <v>16347.9</v>
      </c>
      <c r="CP68" s="47">
        <v>211174.7</v>
      </c>
      <c r="CQ68" s="47">
        <v>420.6</v>
      </c>
      <c r="CR68" s="47">
        <v>161147.20000000001</v>
      </c>
      <c r="CS68" s="71">
        <f t="shared" si="17"/>
        <v>760</v>
      </c>
      <c r="CT68" s="47">
        <v>41923.300000000003</v>
      </c>
      <c r="CU68" s="47">
        <v>271178.09999999998</v>
      </c>
      <c r="CV68" s="47">
        <v>1030</v>
      </c>
      <c r="CW68" s="47">
        <v>184702.5</v>
      </c>
      <c r="CX68" s="47">
        <f t="shared" si="18"/>
        <v>875.2</v>
      </c>
      <c r="CY68" s="47">
        <v>10735.6</v>
      </c>
      <c r="CZ68" s="85">
        <v>399247.8</v>
      </c>
      <c r="DA68" s="48" t="s">
        <v>102</v>
      </c>
      <c r="DB68" s="47">
        <v>175142.1</v>
      </c>
      <c r="DC68" s="47">
        <f t="shared" si="19"/>
        <v>691.3</v>
      </c>
      <c r="DD68" s="47">
        <v>14279.2</v>
      </c>
      <c r="DE68" s="47">
        <v>208051</v>
      </c>
      <c r="DF68" s="47" t="s">
        <v>102</v>
      </c>
      <c r="DG68" s="47">
        <v>156938.5</v>
      </c>
      <c r="DH68" s="71">
        <f t="shared" si="20"/>
        <v>760</v>
      </c>
      <c r="DI68" s="47">
        <v>12712.2</v>
      </c>
      <c r="DJ68" s="47">
        <v>262759.3</v>
      </c>
      <c r="DK68" s="47">
        <v>1030</v>
      </c>
      <c r="DL68" s="47">
        <v>182616.7</v>
      </c>
      <c r="DM68" s="47">
        <f t="shared" si="21"/>
        <v>875.2</v>
      </c>
      <c r="DN68" s="69" t="s">
        <v>102</v>
      </c>
      <c r="DO68" s="69">
        <v>760</v>
      </c>
      <c r="DP68" s="69" t="s">
        <v>102</v>
      </c>
      <c r="DQ68" s="69" t="s">
        <v>102</v>
      </c>
      <c r="DR68" s="93" t="s">
        <v>280</v>
      </c>
      <c r="DS68" s="24"/>
    </row>
    <row r="69" spans="1:123" ht="153" x14ac:dyDescent="0.25">
      <c r="A69" s="97"/>
      <c r="B69" s="98"/>
      <c r="C69" s="31" t="s">
        <v>281</v>
      </c>
      <c r="D69" s="99" t="s">
        <v>287</v>
      </c>
      <c r="E69" s="99" t="s">
        <v>283</v>
      </c>
      <c r="F69" s="99"/>
      <c r="G69" s="99"/>
      <c r="H69" s="99"/>
      <c r="I69" s="99"/>
      <c r="J69" s="99"/>
      <c r="K69" s="99"/>
      <c r="L69" s="99"/>
      <c r="M69" s="99"/>
      <c r="N69" s="99"/>
      <c r="O69" s="99"/>
      <c r="P69" s="99"/>
      <c r="Q69" s="99"/>
      <c r="R69" s="99"/>
      <c r="S69" s="99"/>
      <c r="T69" s="99"/>
      <c r="U69" s="99"/>
      <c r="V69" s="99"/>
      <c r="W69" s="99" t="s">
        <v>288</v>
      </c>
      <c r="X69" s="99" t="s">
        <v>289</v>
      </c>
      <c r="Y69" s="99" t="s">
        <v>290</v>
      </c>
      <c r="Z69" s="99"/>
      <c r="AA69" s="99"/>
      <c r="AB69" s="99"/>
      <c r="AC69" s="100"/>
      <c r="AD69" s="99"/>
      <c r="AE69" s="99"/>
      <c r="AF69" s="69">
        <v>543</v>
      </c>
      <c r="AG69" s="69">
        <v>446.1</v>
      </c>
      <c r="AH69" s="69" t="s">
        <v>102</v>
      </c>
      <c r="AI69" s="69" t="s">
        <v>102</v>
      </c>
      <c r="AJ69" s="69">
        <v>543</v>
      </c>
      <c r="AK69" s="69">
        <v>446.1</v>
      </c>
      <c r="AL69" s="69" t="s">
        <v>102</v>
      </c>
      <c r="AM69" s="69" t="s">
        <v>102</v>
      </c>
      <c r="AN69" s="69" t="s">
        <v>102</v>
      </c>
      <c r="AO69" s="69" t="s">
        <v>102</v>
      </c>
      <c r="AP69" s="69">
        <v>558</v>
      </c>
      <c r="AQ69" s="69" t="s">
        <v>102</v>
      </c>
      <c r="AR69" s="69">
        <v>584</v>
      </c>
      <c r="AS69" s="69" t="s">
        <v>102</v>
      </c>
      <c r="AT69" s="69" t="s">
        <v>102</v>
      </c>
      <c r="AU69" s="69">
        <v>656.7</v>
      </c>
      <c r="AV69" s="69">
        <v>558</v>
      </c>
      <c r="AW69" s="69">
        <v>558</v>
      </c>
      <c r="AX69" s="69">
        <v>558</v>
      </c>
      <c r="AY69" s="69">
        <v>558</v>
      </c>
      <c r="AZ69" s="69">
        <v>656.7</v>
      </c>
      <c r="BA69" s="69">
        <v>558</v>
      </c>
      <c r="BB69" s="69">
        <v>558</v>
      </c>
      <c r="BC69" s="69">
        <v>558</v>
      </c>
      <c r="BD69" s="69">
        <v>558</v>
      </c>
      <c r="BE69" s="69">
        <v>656.7</v>
      </c>
      <c r="BF69" s="69" t="s">
        <v>102</v>
      </c>
      <c r="BG69" s="69">
        <v>584</v>
      </c>
      <c r="BH69" s="69" t="s">
        <v>102</v>
      </c>
      <c r="BI69" s="69" t="s">
        <v>102</v>
      </c>
      <c r="BJ69" s="69">
        <v>543</v>
      </c>
      <c r="BK69" s="69">
        <v>446.1</v>
      </c>
      <c r="BL69" s="69" t="s">
        <v>102</v>
      </c>
      <c r="BM69" s="69" t="s">
        <v>102</v>
      </c>
      <c r="BN69" s="69">
        <v>543</v>
      </c>
      <c r="BO69" s="69">
        <v>446.1</v>
      </c>
      <c r="BP69" s="69" t="s">
        <v>102</v>
      </c>
      <c r="BQ69" s="69" t="s">
        <v>102</v>
      </c>
      <c r="BR69" s="69" t="s">
        <v>102</v>
      </c>
      <c r="BS69" s="69" t="s">
        <v>102</v>
      </c>
      <c r="BT69" s="69">
        <v>558</v>
      </c>
      <c r="BU69" s="69" t="s">
        <v>102</v>
      </c>
      <c r="BV69" s="69">
        <v>584</v>
      </c>
      <c r="BW69" s="69" t="s">
        <v>102</v>
      </c>
      <c r="BX69" s="69" t="s">
        <v>102</v>
      </c>
      <c r="BY69" s="69">
        <v>656.7</v>
      </c>
      <c r="BZ69" s="69">
        <v>558</v>
      </c>
      <c r="CA69" s="69">
        <v>558</v>
      </c>
      <c r="CB69" s="69">
        <v>558</v>
      </c>
      <c r="CC69" s="69">
        <v>558</v>
      </c>
      <c r="CD69" s="158">
        <v>656.7</v>
      </c>
      <c r="CE69" s="158">
        <v>558</v>
      </c>
      <c r="CF69" s="158">
        <v>558</v>
      </c>
      <c r="CG69" s="158">
        <v>558</v>
      </c>
      <c r="CH69" s="158">
        <v>558</v>
      </c>
      <c r="CI69" s="158">
        <v>656.7</v>
      </c>
      <c r="CJ69" s="69" t="s">
        <v>102</v>
      </c>
      <c r="CK69" s="69">
        <v>584</v>
      </c>
      <c r="CL69" s="69" t="s">
        <v>102</v>
      </c>
      <c r="CM69" s="69" t="s">
        <v>102</v>
      </c>
      <c r="CN69" s="47">
        <f t="shared" si="16"/>
        <v>446.1</v>
      </c>
      <c r="CO69" s="47">
        <v>16347.9</v>
      </c>
      <c r="CP69" s="47">
        <v>211174.7</v>
      </c>
      <c r="CQ69" s="47">
        <v>420.6</v>
      </c>
      <c r="CR69" s="47">
        <v>161147.20000000001</v>
      </c>
      <c r="CS69" s="71">
        <f t="shared" si="17"/>
        <v>558</v>
      </c>
      <c r="CT69" s="47">
        <v>41923.300000000003</v>
      </c>
      <c r="CU69" s="47">
        <v>271178.09999999998</v>
      </c>
      <c r="CV69" s="47">
        <v>1030</v>
      </c>
      <c r="CW69" s="47">
        <v>184702.5</v>
      </c>
      <c r="CX69" s="47">
        <f t="shared" si="18"/>
        <v>656.7</v>
      </c>
      <c r="CY69" s="47">
        <v>10735.6</v>
      </c>
      <c r="CZ69" s="85">
        <v>399247.8</v>
      </c>
      <c r="DA69" s="48" t="s">
        <v>102</v>
      </c>
      <c r="DB69" s="47">
        <v>175143.1</v>
      </c>
      <c r="DC69" s="47">
        <f t="shared" si="19"/>
        <v>446.1</v>
      </c>
      <c r="DD69" s="47">
        <v>14279.2</v>
      </c>
      <c r="DE69" s="47">
        <v>208051</v>
      </c>
      <c r="DF69" s="47" t="s">
        <v>102</v>
      </c>
      <c r="DG69" s="47">
        <v>156939.5</v>
      </c>
      <c r="DH69" s="71">
        <f t="shared" si="20"/>
        <v>558</v>
      </c>
      <c r="DI69" s="47">
        <v>12712.2</v>
      </c>
      <c r="DJ69" s="47">
        <v>262759.3</v>
      </c>
      <c r="DK69" s="47">
        <v>1030</v>
      </c>
      <c r="DL69" s="47">
        <v>182616.7</v>
      </c>
      <c r="DM69" s="47">
        <f t="shared" si="21"/>
        <v>656.7</v>
      </c>
      <c r="DN69" s="69" t="s">
        <v>102</v>
      </c>
      <c r="DO69" s="69">
        <v>584</v>
      </c>
      <c r="DP69" s="69" t="s">
        <v>102</v>
      </c>
      <c r="DQ69" s="69" t="s">
        <v>102</v>
      </c>
      <c r="DR69" s="93" t="s">
        <v>280</v>
      </c>
      <c r="DS69" s="24"/>
    </row>
    <row r="70" spans="1:123" ht="227.25" customHeight="1" x14ac:dyDescent="0.25">
      <c r="A70" s="107" t="s">
        <v>722</v>
      </c>
      <c r="B70" s="108" t="s">
        <v>292</v>
      </c>
      <c r="C70" s="105" t="s">
        <v>115</v>
      </c>
      <c r="D70" s="106" t="s">
        <v>279</v>
      </c>
      <c r="E70" s="106" t="s">
        <v>117</v>
      </c>
      <c r="F70" s="106"/>
      <c r="G70" s="106"/>
      <c r="H70" s="106"/>
      <c r="I70" s="106"/>
      <c r="J70" s="106"/>
      <c r="K70" s="106"/>
      <c r="L70" s="106"/>
      <c r="M70" s="106"/>
      <c r="N70" s="106"/>
      <c r="O70" s="106"/>
      <c r="P70" s="106"/>
      <c r="Q70" s="106"/>
      <c r="R70" s="106"/>
      <c r="S70" s="106"/>
      <c r="T70" s="106"/>
      <c r="U70" s="106"/>
      <c r="V70" s="106"/>
      <c r="W70" s="106" t="s">
        <v>118</v>
      </c>
      <c r="X70" s="106" t="s">
        <v>119</v>
      </c>
      <c r="Y70" s="106" t="s">
        <v>120</v>
      </c>
      <c r="Z70" s="106"/>
      <c r="AA70" s="106"/>
      <c r="AB70" s="106"/>
      <c r="AC70" s="106" t="s">
        <v>46</v>
      </c>
      <c r="AD70" s="106" t="s">
        <v>121</v>
      </c>
      <c r="AE70" s="106" t="s">
        <v>135</v>
      </c>
      <c r="AF70" s="68">
        <v>329.5</v>
      </c>
      <c r="AG70" s="68">
        <v>329.5</v>
      </c>
      <c r="AH70" s="68" t="s">
        <v>102</v>
      </c>
      <c r="AI70" s="68" t="s">
        <v>102</v>
      </c>
      <c r="AJ70" s="68">
        <v>329.5</v>
      </c>
      <c r="AK70" s="68">
        <v>329.5</v>
      </c>
      <c r="AL70" s="68" t="s">
        <v>102</v>
      </c>
      <c r="AM70" s="68" t="s">
        <v>102</v>
      </c>
      <c r="AN70" s="68" t="s">
        <v>102</v>
      </c>
      <c r="AO70" s="68" t="s">
        <v>102</v>
      </c>
      <c r="AP70" s="68">
        <v>361.3</v>
      </c>
      <c r="AQ70" s="68" t="s">
        <v>102</v>
      </c>
      <c r="AR70" s="68">
        <v>325</v>
      </c>
      <c r="AS70" s="68" t="s">
        <v>102</v>
      </c>
      <c r="AT70" s="68" t="s">
        <v>102</v>
      </c>
      <c r="AU70" s="68">
        <v>254.7</v>
      </c>
      <c r="AV70" s="68">
        <v>361.3</v>
      </c>
      <c r="AW70" s="68">
        <v>361.3</v>
      </c>
      <c r="AX70" s="68">
        <v>361.3</v>
      </c>
      <c r="AY70" s="68">
        <v>361.3</v>
      </c>
      <c r="AZ70" s="68">
        <v>254.7</v>
      </c>
      <c r="BA70" s="68">
        <v>361.3</v>
      </c>
      <c r="BB70" s="68">
        <v>361.3</v>
      </c>
      <c r="BC70" s="68">
        <v>361.3</v>
      </c>
      <c r="BD70" s="68">
        <v>361.3</v>
      </c>
      <c r="BE70" s="68">
        <v>254.7</v>
      </c>
      <c r="BF70" s="68" t="s">
        <v>102</v>
      </c>
      <c r="BG70" s="68">
        <v>325</v>
      </c>
      <c r="BH70" s="68" t="s">
        <v>102</v>
      </c>
      <c r="BI70" s="68" t="s">
        <v>102</v>
      </c>
      <c r="BJ70" s="68">
        <v>329.5</v>
      </c>
      <c r="BK70" s="68">
        <v>329.5</v>
      </c>
      <c r="BL70" s="68" t="s">
        <v>102</v>
      </c>
      <c r="BM70" s="68" t="s">
        <v>102</v>
      </c>
      <c r="BN70" s="68">
        <v>329.5</v>
      </c>
      <c r="BO70" s="68">
        <v>329.5</v>
      </c>
      <c r="BP70" s="68" t="s">
        <v>102</v>
      </c>
      <c r="BQ70" s="68" t="s">
        <v>102</v>
      </c>
      <c r="BR70" s="68" t="s">
        <v>102</v>
      </c>
      <c r="BS70" s="68" t="s">
        <v>102</v>
      </c>
      <c r="BT70" s="68">
        <v>361.3</v>
      </c>
      <c r="BU70" s="68" t="s">
        <v>102</v>
      </c>
      <c r="BV70" s="68">
        <v>325</v>
      </c>
      <c r="BW70" s="68" t="s">
        <v>102</v>
      </c>
      <c r="BX70" s="68" t="s">
        <v>102</v>
      </c>
      <c r="BY70" s="68">
        <v>254.7</v>
      </c>
      <c r="BZ70" s="68">
        <v>361.3</v>
      </c>
      <c r="CA70" s="68">
        <v>361.3</v>
      </c>
      <c r="CB70" s="68">
        <v>361.3</v>
      </c>
      <c r="CC70" s="68">
        <v>361.3</v>
      </c>
      <c r="CD70" s="160">
        <v>254.7</v>
      </c>
      <c r="CE70" s="160">
        <v>361.3</v>
      </c>
      <c r="CF70" s="160">
        <v>361.3</v>
      </c>
      <c r="CG70" s="160">
        <v>361.3</v>
      </c>
      <c r="CH70" s="160">
        <v>361.3</v>
      </c>
      <c r="CI70" s="160">
        <v>254.7</v>
      </c>
      <c r="CJ70" s="68" t="s">
        <v>102</v>
      </c>
      <c r="CK70" s="68">
        <v>325</v>
      </c>
      <c r="CL70" s="68" t="s">
        <v>102</v>
      </c>
      <c r="CM70" s="68" t="s">
        <v>102</v>
      </c>
      <c r="CN70" s="47">
        <f t="shared" si="16"/>
        <v>329.5</v>
      </c>
      <c r="CO70" s="47">
        <v>16347.9</v>
      </c>
      <c r="CP70" s="47">
        <v>211174.7</v>
      </c>
      <c r="CQ70" s="47">
        <v>420.6</v>
      </c>
      <c r="CR70" s="47">
        <v>161147.20000000001</v>
      </c>
      <c r="CS70" s="71">
        <f t="shared" si="17"/>
        <v>361.3</v>
      </c>
      <c r="CT70" s="47">
        <v>41923.300000000003</v>
      </c>
      <c r="CU70" s="47">
        <v>271178.09999999998</v>
      </c>
      <c r="CV70" s="47">
        <v>1030</v>
      </c>
      <c r="CW70" s="47">
        <v>184702.5</v>
      </c>
      <c r="CX70" s="47">
        <f t="shared" si="18"/>
        <v>254.7</v>
      </c>
      <c r="CY70" s="47">
        <v>10735.6</v>
      </c>
      <c r="CZ70" s="85">
        <v>399247.8</v>
      </c>
      <c r="DA70" s="48" t="s">
        <v>102</v>
      </c>
      <c r="DB70" s="47">
        <v>175144.1</v>
      </c>
      <c r="DC70" s="47">
        <f t="shared" si="19"/>
        <v>329.5</v>
      </c>
      <c r="DD70" s="47">
        <v>14279.2</v>
      </c>
      <c r="DE70" s="47">
        <v>208051</v>
      </c>
      <c r="DF70" s="47" t="s">
        <v>102</v>
      </c>
      <c r="DG70" s="47">
        <v>156940.5</v>
      </c>
      <c r="DH70" s="71">
        <f t="shared" si="20"/>
        <v>361.3</v>
      </c>
      <c r="DI70" s="47">
        <v>12712.2</v>
      </c>
      <c r="DJ70" s="47">
        <v>262759.3</v>
      </c>
      <c r="DK70" s="47">
        <v>1030</v>
      </c>
      <c r="DL70" s="47">
        <v>182616.7</v>
      </c>
      <c r="DM70" s="47">
        <f t="shared" si="21"/>
        <v>254.7</v>
      </c>
      <c r="DN70" s="94" t="s">
        <v>102</v>
      </c>
      <c r="DO70" s="71">
        <v>325</v>
      </c>
      <c r="DP70" s="71" t="s">
        <v>102</v>
      </c>
      <c r="DQ70" s="71" t="s">
        <v>102</v>
      </c>
      <c r="DR70" s="75" t="s">
        <v>280</v>
      </c>
      <c r="DS70" s="24"/>
    </row>
    <row r="71" spans="1:123" ht="153" x14ac:dyDescent="0.25">
      <c r="A71" s="97"/>
      <c r="B71" s="109"/>
      <c r="C71" s="110" t="s">
        <v>281</v>
      </c>
      <c r="D71" s="111" t="s">
        <v>282</v>
      </c>
      <c r="E71" s="111" t="s">
        <v>283</v>
      </c>
      <c r="F71" s="111"/>
      <c r="G71" s="111"/>
      <c r="H71" s="111"/>
      <c r="I71" s="111"/>
      <c r="J71" s="111"/>
      <c r="K71" s="111"/>
      <c r="L71" s="111"/>
      <c r="M71" s="111"/>
      <c r="N71" s="111"/>
      <c r="O71" s="111"/>
      <c r="P71" s="111"/>
      <c r="Q71" s="111"/>
      <c r="R71" s="111"/>
      <c r="S71" s="111"/>
      <c r="T71" s="111"/>
      <c r="U71" s="111"/>
      <c r="V71" s="111"/>
      <c r="W71" s="111" t="s">
        <v>284</v>
      </c>
      <c r="X71" s="111" t="s">
        <v>285</v>
      </c>
      <c r="Y71" s="111" t="s">
        <v>286</v>
      </c>
      <c r="Z71" s="111"/>
      <c r="AA71" s="111"/>
      <c r="AB71" s="111"/>
      <c r="AC71" s="112"/>
      <c r="AD71" s="111"/>
      <c r="AE71" s="111"/>
      <c r="AF71" s="70">
        <v>256.7</v>
      </c>
      <c r="AG71" s="70">
        <v>225.9</v>
      </c>
      <c r="AH71" s="70" t="s">
        <v>102</v>
      </c>
      <c r="AI71" s="70" t="s">
        <v>102</v>
      </c>
      <c r="AJ71" s="70">
        <v>256.7</v>
      </c>
      <c r="AK71" s="70">
        <v>225.9</v>
      </c>
      <c r="AL71" s="70" t="s">
        <v>102</v>
      </c>
      <c r="AM71" s="70" t="s">
        <v>102</v>
      </c>
      <c r="AN71" s="70" t="s">
        <v>102</v>
      </c>
      <c r="AO71" s="70" t="s">
        <v>102</v>
      </c>
      <c r="AP71" s="70">
        <v>281</v>
      </c>
      <c r="AQ71" s="70" t="s">
        <v>102</v>
      </c>
      <c r="AR71" s="70">
        <v>281</v>
      </c>
      <c r="AS71" s="70" t="s">
        <v>102</v>
      </c>
      <c r="AT71" s="70" t="s">
        <v>102</v>
      </c>
      <c r="AU71" s="70">
        <v>296.8</v>
      </c>
      <c r="AV71" s="70">
        <v>281</v>
      </c>
      <c r="AW71" s="70">
        <v>281</v>
      </c>
      <c r="AX71" s="70">
        <v>281</v>
      </c>
      <c r="AY71" s="70">
        <v>281</v>
      </c>
      <c r="AZ71" s="70">
        <v>296.8</v>
      </c>
      <c r="BA71" s="70">
        <v>281</v>
      </c>
      <c r="BB71" s="70">
        <v>281</v>
      </c>
      <c r="BC71" s="70">
        <v>281</v>
      </c>
      <c r="BD71" s="70">
        <v>281</v>
      </c>
      <c r="BE71" s="70">
        <v>296.8</v>
      </c>
      <c r="BF71" s="70" t="s">
        <v>102</v>
      </c>
      <c r="BG71" s="70">
        <v>281</v>
      </c>
      <c r="BH71" s="70" t="s">
        <v>102</v>
      </c>
      <c r="BI71" s="70" t="s">
        <v>102</v>
      </c>
      <c r="BJ71" s="70">
        <v>247.4</v>
      </c>
      <c r="BK71" s="70">
        <v>225.9</v>
      </c>
      <c r="BL71" s="70" t="s">
        <v>102</v>
      </c>
      <c r="BM71" s="70" t="s">
        <v>102</v>
      </c>
      <c r="BN71" s="70">
        <v>247.4</v>
      </c>
      <c r="BO71" s="70">
        <v>225.9</v>
      </c>
      <c r="BP71" s="70" t="s">
        <v>102</v>
      </c>
      <c r="BQ71" s="70" t="s">
        <v>102</v>
      </c>
      <c r="BR71" s="70" t="s">
        <v>102</v>
      </c>
      <c r="BS71" s="70" t="s">
        <v>102</v>
      </c>
      <c r="BT71" s="70">
        <v>272.7</v>
      </c>
      <c r="BU71" s="70" t="s">
        <v>102</v>
      </c>
      <c r="BV71" s="70">
        <v>281</v>
      </c>
      <c r="BW71" s="70" t="s">
        <v>102</v>
      </c>
      <c r="BX71" s="70" t="s">
        <v>102</v>
      </c>
      <c r="BY71" s="70">
        <v>296.8</v>
      </c>
      <c r="BZ71" s="70">
        <v>281</v>
      </c>
      <c r="CA71" s="70">
        <v>281</v>
      </c>
      <c r="CB71" s="70">
        <v>281</v>
      </c>
      <c r="CC71" s="70">
        <v>281</v>
      </c>
      <c r="CD71" s="161">
        <v>296.8</v>
      </c>
      <c r="CE71" s="161">
        <v>281</v>
      </c>
      <c r="CF71" s="161">
        <v>281</v>
      </c>
      <c r="CG71" s="161">
        <v>281</v>
      </c>
      <c r="CH71" s="161">
        <v>281</v>
      </c>
      <c r="CI71" s="161">
        <v>296.8</v>
      </c>
      <c r="CJ71" s="70" t="s">
        <v>102</v>
      </c>
      <c r="CK71" s="70">
        <v>262.5</v>
      </c>
      <c r="CL71" s="70" t="s">
        <v>102</v>
      </c>
      <c r="CM71" s="70" t="s">
        <v>102</v>
      </c>
      <c r="CN71" s="47">
        <f t="shared" si="16"/>
        <v>225.9</v>
      </c>
      <c r="CO71" s="47">
        <v>16347.9</v>
      </c>
      <c r="CP71" s="47">
        <v>211174.7</v>
      </c>
      <c r="CQ71" s="47">
        <v>420.6</v>
      </c>
      <c r="CR71" s="47">
        <v>161147.20000000001</v>
      </c>
      <c r="CS71" s="71">
        <f t="shared" si="17"/>
        <v>281</v>
      </c>
      <c r="CT71" s="47">
        <v>41923.300000000003</v>
      </c>
      <c r="CU71" s="47">
        <v>271178.09999999998</v>
      </c>
      <c r="CV71" s="47">
        <v>1030</v>
      </c>
      <c r="CW71" s="47">
        <v>184702.5</v>
      </c>
      <c r="CX71" s="47">
        <f t="shared" si="18"/>
        <v>296.8</v>
      </c>
      <c r="CY71" s="47">
        <v>10735.6</v>
      </c>
      <c r="CZ71" s="85">
        <v>399247.8</v>
      </c>
      <c r="DA71" s="48" t="s">
        <v>102</v>
      </c>
      <c r="DB71" s="47">
        <v>175145.1</v>
      </c>
      <c r="DC71" s="47">
        <f t="shared" si="19"/>
        <v>225.9</v>
      </c>
      <c r="DD71" s="47">
        <v>14279.2</v>
      </c>
      <c r="DE71" s="47">
        <v>208051</v>
      </c>
      <c r="DF71" s="47" t="s">
        <v>102</v>
      </c>
      <c r="DG71" s="47">
        <v>156941.5</v>
      </c>
      <c r="DH71" s="71">
        <f t="shared" si="20"/>
        <v>272.7</v>
      </c>
      <c r="DI71" s="47">
        <v>12712.2</v>
      </c>
      <c r="DJ71" s="47">
        <v>262759.3</v>
      </c>
      <c r="DK71" s="47">
        <v>1030</v>
      </c>
      <c r="DL71" s="47">
        <v>182616.7</v>
      </c>
      <c r="DM71" s="47">
        <f t="shared" si="21"/>
        <v>296.8</v>
      </c>
      <c r="DN71" s="95" t="s">
        <v>102</v>
      </c>
      <c r="DO71" s="69">
        <v>262.5</v>
      </c>
      <c r="DP71" s="69" t="s">
        <v>102</v>
      </c>
      <c r="DQ71" s="69" t="s">
        <v>102</v>
      </c>
      <c r="DR71" s="93" t="s">
        <v>280</v>
      </c>
      <c r="DS71" s="24"/>
    </row>
    <row r="72" spans="1:123" ht="153" x14ac:dyDescent="0.25">
      <c r="A72" s="97"/>
      <c r="B72" s="98"/>
      <c r="C72" s="31" t="s">
        <v>281</v>
      </c>
      <c r="D72" s="99" t="s">
        <v>287</v>
      </c>
      <c r="E72" s="99" t="s">
        <v>283</v>
      </c>
      <c r="F72" s="99"/>
      <c r="G72" s="99"/>
      <c r="H72" s="99"/>
      <c r="I72" s="99"/>
      <c r="J72" s="99"/>
      <c r="K72" s="99"/>
      <c r="L72" s="99"/>
      <c r="M72" s="99"/>
      <c r="N72" s="99"/>
      <c r="O72" s="99"/>
      <c r="P72" s="99"/>
      <c r="Q72" s="99"/>
      <c r="R72" s="99"/>
      <c r="S72" s="99"/>
      <c r="T72" s="99"/>
      <c r="U72" s="99"/>
      <c r="V72" s="99"/>
      <c r="W72" s="99" t="s">
        <v>288</v>
      </c>
      <c r="X72" s="99" t="s">
        <v>289</v>
      </c>
      <c r="Y72" s="99" t="s">
        <v>290</v>
      </c>
      <c r="Z72" s="99"/>
      <c r="AA72" s="99"/>
      <c r="AB72" s="99"/>
      <c r="AC72" s="100"/>
      <c r="AD72" s="99"/>
      <c r="AE72" s="99"/>
      <c r="AF72" s="69">
        <v>177</v>
      </c>
      <c r="AG72" s="69">
        <v>139</v>
      </c>
      <c r="AH72" s="69" t="s">
        <v>102</v>
      </c>
      <c r="AI72" s="69" t="s">
        <v>102</v>
      </c>
      <c r="AJ72" s="69">
        <v>177</v>
      </c>
      <c r="AK72" s="69">
        <v>139</v>
      </c>
      <c r="AL72" s="69" t="s">
        <v>102</v>
      </c>
      <c r="AM72" s="69" t="s">
        <v>102</v>
      </c>
      <c r="AN72" s="69" t="s">
        <v>102</v>
      </c>
      <c r="AO72" s="69" t="s">
        <v>102</v>
      </c>
      <c r="AP72" s="69">
        <v>203</v>
      </c>
      <c r="AQ72" s="69" t="s">
        <v>102</v>
      </c>
      <c r="AR72" s="69">
        <v>177</v>
      </c>
      <c r="AS72" s="69" t="s">
        <v>102</v>
      </c>
      <c r="AT72" s="69" t="s">
        <v>102</v>
      </c>
      <c r="AU72" s="69">
        <v>198.3</v>
      </c>
      <c r="AV72" s="69">
        <v>203</v>
      </c>
      <c r="AW72" s="69">
        <v>203</v>
      </c>
      <c r="AX72" s="69">
        <v>203</v>
      </c>
      <c r="AY72" s="69">
        <v>203</v>
      </c>
      <c r="AZ72" s="69">
        <v>198.3</v>
      </c>
      <c r="BA72" s="69">
        <v>203</v>
      </c>
      <c r="BB72" s="69">
        <v>203</v>
      </c>
      <c r="BC72" s="69">
        <v>203</v>
      </c>
      <c r="BD72" s="69">
        <v>203</v>
      </c>
      <c r="BE72" s="69">
        <v>198.3</v>
      </c>
      <c r="BF72" s="69" t="s">
        <v>102</v>
      </c>
      <c r="BG72" s="69">
        <v>177</v>
      </c>
      <c r="BH72" s="69" t="s">
        <v>102</v>
      </c>
      <c r="BI72" s="69" t="s">
        <v>102</v>
      </c>
      <c r="BJ72" s="69">
        <v>156.9</v>
      </c>
      <c r="BK72" s="69">
        <v>139</v>
      </c>
      <c r="BL72" s="69" t="s">
        <v>102</v>
      </c>
      <c r="BM72" s="69" t="s">
        <v>102</v>
      </c>
      <c r="BN72" s="69">
        <v>156.9</v>
      </c>
      <c r="BO72" s="69">
        <v>139</v>
      </c>
      <c r="BP72" s="69" t="s">
        <v>102</v>
      </c>
      <c r="BQ72" s="69" t="s">
        <v>102</v>
      </c>
      <c r="BR72" s="69" t="s">
        <v>102</v>
      </c>
      <c r="BS72" s="69" t="s">
        <v>102</v>
      </c>
      <c r="BT72" s="69">
        <v>177</v>
      </c>
      <c r="BU72" s="69" t="s">
        <v>102</v>
      </c>
      <c r="BV72" s="69">
        <v>177</v>
      </c>
      <c r="BW72" s="69" t="s">
        <v>102</v>
      </c>
      <c r="BX72" s="69" t="s">
        <v>102</v>
      </c>
      <c r="BY72" s="69">
        <v>198.3</v>
      </c>
      <c r="BZ72" s="69">
        <v>203</v>
      </c>
      <c r="CA72" s="69">
        <v>203</v>
      </c>
      <c r="CB72" s="69">
        <v>203</v>
      </c>
      <c r="CC72" s="69">
        <v>203</v>
      </c>
      <c r="CD72" s="158">
        <v>198.3</v>
      </c>
      <c r="CE72" s="158">
        <v>203</v>
      </c>
      <c r="CF72" s="158">
        <v>203</v>
      </c>
      <c r="CG72" s="158">
        <v>203</v>
      </c>
      <c r="CH72" s="158">
        <v>203</v>
      </c>
      <c r="CI72" s="158">
        <v>198.3</v>
      </c>
      <c r="CJ72" s="69" t="s">
        <v>102</v>
      </c>
      <c r="CK72" s="69">
        <v>177</v>
      </c>
      <c r="CL72" s="69" t="s">
        <v>102</v>
      </c>
      <c r="CM72" s="69" t="s">
        <v>102</v>
      </c>
      <c r="CN72" s="47">
        <f t="shared" si="16"/>
        <v>139</v>
      </c>
      <c r="CO72" s="47">
        <v>16347.9</v>
      </c>
      <c r="CP72" s="47">
        <v>211174.7</v>
      </c>
      <c r="CQ72" s="47">
        <v>420.6</v>
      </c>
      <c r="CR72" s="47">
        <v>161147.20000000001</v>
      </c>
      <c r="CS72" s="71">
        <f t="shared" si="17"/>
        <v>203</v>
      </c>
      <c r="CT72" s="47">
        <v>41923.300000000003</v>
      </c>
      <c r="CU72" s="47">
        <v>271178.09999999998</v>
      </c>
      <c r="CV72" s="47">
        <v>1030</v>
      </c>
      <c r="CW72" s="47">
        <v>184702.5</v>
      </c>
      <c r="CX72" s="47">
        <f t="shared" si="18"/>
        <v>198.3</v>
      </c>
      <c r="CY72" s="47">
        <v>10735.6</v>
      </c>
      <c r="CZ72" s="85">
        <v>399247.8</v>
      </c>
      <c r="DA72" s="48" t="s">
        <v>102</v>
      </c>
      <c r="DB72" s="47">
        <v>175146.1</v>
      </c>
      <c r="DC72" s="47">
        <f t="shared" si="19"/>
        <v>139</v>
      </c>
      <c r="DD72" s="47">
        <v>14279.2</v>
      </c>
      <c r="DE72" s="47">
        <v>208051</v>
      </c>
      <c r="DF72" s="47" t="s">
        <v>102</v>
      </c>
      <c r="DG72" s="47">
        <v>156942.5</v>
      </c>
      <c r="DH72" s="71">
        <f t="shared" si="20"/>
        <v>177</v>
      </c>
      <c r="DI72" s="47">
        <v>12712.2</v>
      </c>
      <c r="DJ72" s="47">
        <v>262759.3</v>
      </c>
      <c r="DK72" s="47">
        <v>1030</v>
      </c>
      <c r="DL72" s="47">
        <v>182616.7</v>
      </c>
      <c r="DM72" s="47">
        <f t="shared" si="21"/>
        <v>198.3</v>
      </c>
      <c r="DN72" s="69" t="s">
        <v>102</v>
      </c>
      <c r="DO72" s="69">
        <v>177</v>
      </c>
      <c r="DP72" s="69" t="s">
        <v>102</v>
      </c>
      <c r="DQ72" s="69" t="s">
        <v>102</v>
      </c>
      <c r="DR72" s="93" t="s">
        <v>280</v>
      </c>
      <c r="DS72" s="24"/>
    </row>
    <row r="73" spans="1:123" ht="166.5" customHeight="1" x14ac:dyDescent="0.25">
      <c r="A73" s="44" t="s">
        <v>293</v>
      </c>
      <c r="B73" s="72" t="s">
        <v>294</v>
      </c>
      <c r="C73" s="73" t="s">
        <v>281</v>
      </c>
      <c r="D73" s="45" t="s">
        <v>295</v>
      </c>
      <c r="E73" s="45" t="s">
        <v>283</v>
      </c>
      <c r="F73" s="45"/>
      <c r="G73" s="45"/>
      <c r="H73" s="45"/>
      <c r="I73" s="45"/>
      <c r="J73" s="45"/>
      <c r="K73" s="45"/>
      <c r="L73" s="45"/>
      <c r="M73" s="45"/>
      <c r="N73" s="45"/>
      <c r="O73" s="45"/>
      <c r="P73" s="45"/>
      <c r="Q73" s="45"/>
      <c r="R73" s="45"/>
      <c r="S73" s="45"/>
      <c r="T73" s="45"/>
      <c r="U73" s="45"/>
      <c r="V73" s="45"/>
      <c r="W73" s="45" t="s">
        <v>296</v>
      </c>
      <c r="X73" s="45" t="s">
        <v>297</v>
      </c>
      <c r="Y73" s="45" t="s">
        <v>298</v>
      </c>
      <c r="Z73" s="45"/>
      <c r="AA73" s="45"/>
      <c r="AB73" s="45"/>
      <c r="AC73" s="45" t="s">
        <v>46</v>
      </c>
      <c r="AD73" s="45" t="s">
        <v>121</v>
      </c>
      <c r="AE73" s="45" t="s">
        <v>122</v>
      </c>
      <c r="AF73" s="71">
        <v>42.1</v>
      </c>
      <c r="AG73" s="71">
        <v>42.1</v>
      </c>
      <c r="AH73" s="71" t="s">
        <v>102</v>
      </c>
      <c r="AI73" s="71" t="s">
        <v>102</v>
      </c>
      <c r="AJ73" s="71">
        <v>42.1</v>
      </c>
      <c r="AK73" s="71">
        <v>42.1</v>
      </c>
      <c r="AL73" s="71" t="s">
        <v>102</v>
      </c>
      <c r="AM73" s="71" t="s">
        <v>102</v>
      </c>
      <c r="AN73" s="71" t="s">
        <v>102</v>
      </c>
      <c r="AO73" s="71" t="s">
        <v>102</v>
      </c>
      <c r="AP73" s="71">
        <v>42.2</v>
      </c>
      <c r="AQ73" s="71" t="s">
        <v>102</v>
      </c>
      <c r="AR73" s="71">
        <v>42.2</v>
      </c>
      <c r="AS73" s="71" t="s">
        <v>102</v>
      </c>
      <c r="AT73" s="71" t="s">
        <v>102</v>
      </c>
      <c r="AU73" s="71">
        <v>42.8</v>
      </c>
      <c r="AV73" s="71">
        <v>42.2</v>
      </c>
      <c r="AW73" s="71">
        <v>42.2</v>
      </c>
      <c r="AX73" s="71">
        <v>42.2</v>
      </c>
      <c r="AY73" s="71">
        <v>42.2</v>
      </c>
      <c r="AZ73" s="71">
        <v>43</v>
      </c>
      <c r="BA73" s="71">
        <v>42.2</v>
      </c>
      <c r="BB73" s="71">
        <v>42.2</v>
      </c>
      <c r="BC73" s="71">
        <v>42.2</v>
      </c>
      <c r="BD73" s="71">
        <v>42.2</v>
      </c>
      <c r="BE73" s="71">
        <v>43.1</v>
      </c>
      <c r="BF73" s="71" t="s">
        <v>102</v>
      </c>
      <c r="BG73" s="71">
        <v>42.6</v>
      </c>
      <c r="BH73" s="71" t="s">
        <v>102</v>
      </c>
      <c r="BI73" s="71" t="s">
        <v>102</v>
      </c>
      <c r="BJ73" s="71">
        <v>29.1</v>
      </c>
      <c r="BK73" s="71">
        <v>29.1</v>
      </c>
      <c r="BL73" s="71" t="s">
        <v>102</v>
      </c>
      <c r="BM73" s="71" t="s">
        <v>102</v>
      </c>
      <c r="BN73" s="71">
        <v>29.1</v>
      </c>
      <c r="BO73" s="71">
        <v>29.1</v>
      </c>
      <c r="BP73" s="71" t="s">
        <v>102</v>
      </c>
      <c r="BQ73" s="71" t="s">
        <v>102</v>
      </c>
      <c r="BR73" s="71" t="s">
        <v>102</v>
      </c>
      <c r="BS73" s="71" t="s">
        <v>102</v>
      </c>
      <c r="BT73" s="71">
        <v>33</v>
      </c>
      <c r="BU73" s="71" t="s">
        <v>102</v>
      </c>
      <c r="BV73" s="71">
        <v>42.2</v>
      </c>
      <c r="BW73" s="71" t="s">
        <v>102</v>
      </c>
      <c r="BX73" s="71" t="s">
        <v>102</v>
      </c>
      <c r="BY73" s="71">
        <v>12.8</v>
      </c>
      <c r="BZ73" s="71">
        <v>42.2</v>
      </c>
      <c r="CA73" s="71">
        <v>42.2</v>
      </c>
      <c r="CB73" s="71">
        <v>42.2</v>
      </c>
      <c r="CC73" s="71">
        <v>42.2</v>
      </c>
      <c r="CD73" s="141">
        <v>13</v>
      </c>
      <c r="CE73" s="141">
        <v>42.2</v>
      </c>
      <c r="CF73" s="141">
        <v>42.2</v>
      </c>
      <c r="CG73" s="141">
        <v>42.2</v>
      </c>
      <c r="CH73" s="141">
        <v>42.2</v>
      </c>
      <c r="CI73" s="141">
        <v>13.1</v>
      </c>
      <c r="CJ73" s="71" t="s">
        <v>102</v>
      </c>
      <c r="CK73" s="71">
        <v>33</v>
      </c>
      <c r="CL73" s="71" t="s">
        <v>102</v>
      </c>
      <c r="CM73" s="71" t="s">
        <v>102</v>
      </c>
      <c r="CN73" s="47">
        <f t="shared" si="16"/>
        <v>42.1</v>
      </c>
      <c r="CO73" s="47">
        <v>16347.9</v>
      </c>
      <c r="CP73" s="47">
        <v>211174.7</v>
      </c>
      <c r="CQ73" s="47">
        <v>420.6</v>
      </c>
      <c r="CR73" s="47">
        <v>161147.20000000001</v>
      </c>
      <c r="CS73" s="71">
        <f t="shared" si="17"/>
        <v>42.2</v>
      </c>
      <c r="CT73" s="47">
        <v>41923.300000000003</v>
      </c>
      <c r="CU73" s="47">
        <v>271178.09999999998</v>
      </c>
      <c r="CV73" s="47">
        <v>1030</v>
      </c>
      <c r="CW73" s="47">
        <v>184702.5</v>
      </c>
      <c r="CX73" s="47">
        <f t="shared" si="18"/>
        <v>42.8</v>
      </c>
      <c r="CY73" s="47">
        <v>10735.6</v>
      </c>
      <c r="CZ73" s="85">
        <v>399247.8</v>
      </c>
      <c r="DA73" s="48" t="s">
        <v>102</v>
      </c>
      <c r="DB73" s="47">
        <v>175147.1</v>
      </c>
      <c r="DC73" s="47">
        <f t="shared" si="19"/>
        <v>29.1</v>
      </c>
      <c r="DD73" s="47">
        <v>14279.2</v>
      </c>
      <c r="DE73" s="47">
        <v>208051</v>
      </c>
      <c r="DF73" s="47" t="s">
        <v>102</v>
      </c>
      <c r="DG73" s="47">
        <v>156943.5</v>
      </c>
      <c r="DH73" s="71">
        <f t="shared" si="20"/>
        <v>33</v>
      </c>
      <c r="DI73" s="47">
        <v>12712.2</v>
      </c>
      <c r="DJ73" s="47">
        <v>262759.3</v>
      </c>
      <c r="DK73" s="47">
        <v>1030</v>
      </c>
      <c r="DL73" s="47">
        <v>182616.7</v>
      </c>
      <c r="DM73" s="47">
        <f t="shared" si="21"/>
        <v>12.8</v>
      </c>
      <c r="DN73" s="71" t="s">
        <v>102</v>
      </c>
      <c r="DO73" s="71">
        <v>33</v>
      </c>
      <c r="DP73" s="71" t="s">
        <v>102</v>
      </c>
      <c r="DQ73" s="71" t="s">
        <v>102</v>
      </c>
      <c r="DR73" s="75" t="s">
        <v>123</v>
      </c>
      <c r="DS73" s="24"/>
    </row>
    <row r="74" spans="1:123" ht="171" customHeight="1" x14ac:dyDescent="0.25">
      <c r="A74" s="44" t="s">
        <v>299</v>
      </c>
      <c r="B74" s="72" t="s">
        <v>300</v>
      </c>
      <c r="C74" s="73" t="s">
        <v>281</v>
      </c>
      <c r="D74" s="45" t="s">
        <v>301</v>
      </c>
      <c r="E74" s="45" t="s">
        <v>283</v>
      </c>
      <c r="F74" s="45"/>
      <c r="G74" s="45"/>
      <c r="H74" s="45"/>
      <c r="I74" s="45"/>
      <c r="J74" s="45"/>
      <c r="K74" s="45"/>
      <c r="L74" s="45"/>
      <c r="M74" s="45"/>
      <c r="N74" s="45"/>
      <c r="O74" s="45"/>
      <c r="P74" s="45"/>
      <c r="Q74" s="45"/>
      <c r="R74" s="45"/>
      <c r="S74" s="45"/>
      <c r="T74" s="45"/>
      <c r="U74" s="45"/>
      <c r="V74" s="45"/>
      <c r="W74" s="45" t="s">
        <v>302</v>
      </c>
      <c r="X74" s="45" t="s">
        <v>303</v>
      </c>
      <c r="Y74" s="45" t="s">
        <v>304</v>
      </c>
      <c r="Z74" s="45"/>
      <c r="AA74" s="45"/>
      <c r="AB74" s="45"/>
      <c r="AC74" s="45" t="s">
        <v>47</v>
      </c>
      <c r="AD74" s="45" t="s">
        <v>135</v>
      </c>
      <c r="AE74" s="45" t="s">
        <v>158</v>
      </c>
      <c r="AF74" s="71">
        <v>4846.8</v>
      </c>
      <c r="AG74" s="71">
        <v>4846.8</v>
      </c>
      <c r="AH74" s="71">
        <v>3969.7</v>
      </c>
      <c r="AI74" s="71">
        <v>3969.7</v>
      </c>
      <c r="AJ74" s="71">
        <v>877.1</v>
      </c>
      <c r="AK74" s="71">
        <v>877.1</v>
      </c>
      <c r="AL74" s="71" t="s">
        <v>102</v>
      </c>
      <c r="AM74" s="71" t="s">
        <v>102</v>
      </c>
      <c r="AN74" s="71" t="s">
        <v>102</v>
      </c>
      <c r="AO74" s="71" t="s">
        <v>102</v>
      </c>
      <c r="AP74" s="71">
        <v>1766.5</v>
      </c>
      <c r="AQ74" s="71">
        <v>4017.5</v>
      </c>
      <c r="AR74" s="71">
        <v>1255.7</v>
      </c>
      <c r="AS74" s="71" t="s">
        <v>102</v>
      </c>
      <c r="AT74" s="71" t="s">
        <v>102</v>
      </c>
      <c r="AU74" s="71">
        <v>104.9</v>
      </c>
      <c r="AV74" s="71">
        <v>1766.5</v>
      </c>
      <c r="AW74" s="71">
        <v>1766.5</v>
      </c>
      <c r="AX74" s="71">
        <v>1766.5</v>
      </c>
      <c r="AY74" s="71">
        <v>1766.5</v>
      </c>
      <c r="AZ74" s="71">
        <v>38.799999999999997</v>
      </c>
      <c r="BA74" s="71">
        <v>1766.5</v>
      </c>
      <c r="BB74" s="71">
        <v>1766.5</v>
      </c>
      <c r="BC74" s="71">
        <v>1766.5</v>
      </c>
      <c r="BD74" s="71">
        <v>1766.5</v>
      </c>
      <c r="BE74" s="71">
        <v>16.7</v>
      </c>
      <c r="BF74" s="71">
        <v>1269.3</v>
      </c>
      <c r="BG74" s="71">
        <v>401.3</v>
      </c>
      <c r="BH74" s="71" t="s">
        <v>102</v>
      </c>
      <c r="BI74" s="71" t="s">
        <v>102</v>
      </c>
      <c r="BJ74" s="71">
        <v>4846.8</v>
      </c>
      <c r="BK74" s="71">
        <v>4846.8</v>
      </c>
      <c r="BL74" s="71">
        <v>3969.7</v>
      </c>
      <c r="BM74" s="71">
        <v>3969.7</v>
      </c>
      <c r="BN74" s="71">
        <v>877.1</v>
      </c>
      <c r="BO74" s="71">
        <v>877.1</v>
      </c>
      <c r="BP74" s="71" t="s">
        <v>102</v>
      </c>
      <c r="BQ74" s="71" t="s">
        <v>102</v>
      </c>
      <c r="BR74" s="71" t="s">
        <v>102</v>
      </c>
      <c r="BS74" s="71" t="s">
        <v>102</v>
      </c>
      <c r="BT74" s="71">
        <v>1766.5</v>
      </c>
      <c r="BU74" s="71">
        <v>4017.5</v>
      </c>
      <c r="BV74" s="71">
        <v>1255.7</v>
      </c>
      <c r="BW74" s="71" t="s">
        <v>102</v>
      </c>
      <c r="BX74" s="71" t="s">
        <v>102</v>
      </c>
      <c r="BY74" s="71">
        <v>104.9</v>
      </c>
      <c r="BZ74" s="71">
        <v>1766.5</v>
      </c>
      <c r="CA74" s="71">
        <v>1766.5</v>
      </c>
      <c r="CB74" s="71">
        <v>1766.5</v>
      </c>
      <c r="CC74" s="71">
        <v>1766.5</v>
      </c>
      <c r="CD74" s="141">
        <v>38.799999999999997</v>
      </c>
      <c r="CE74" s="141">
        <v>1766.5</v>
      </c>
      <c r="CF74" s="141">
        <v>1766.5</v>
      </c>
      <c r="CG74" s="141">
        <v>1766.5</v>
      </c>
      <c r="CH74" s="141">
        <v>1766.5</v>
      </c>
      <c r="CI74" s="141">
        <v>16.7</v>
      </c>
      <c r="CJ74" s="71">
        <v>1269.3</v>
      </c>
      <c r="CK74" s="71">
        <v>401.3</v>
      </c>
      <c r="CL74" s="71" t="s">
        <v>102</v>
      </c>
      <c r="CM74" s="71" t="s">
        <v>102</v>
      </c>
      <c r="CN74" s="47">
        <f t="shared" si="16"/>
        <v>4846.8</v>
      </c>
      <c r="CO74" s="47">
        <v>16347.9</v>
      </c>
      <c r="CP74" s="47">
        <v>211174.7</v>
      </c>
      <c r="CQ74" s="47">
        <v>420.6</v>
      </c>
      <c r="CR74" s="47">
        <v>161147.20000000001</v>
      </c>
      <c r="CS74" s="71">
        <f t="shared" si="17"/>
        <v>1766.5</v>
      </c>
      <c r="CT74" s="47">
        <v>41923.300000000003</v>
      </c>
      <c r="CU74" s="47">
        <v>271178.09999999998</v>
      </c>
      <c r="CV74" s="47">
        <v>1030</v>
      </c>
      <c r="CW74" s="47">
        <v>184702.5</v>
      </c>
      <c r="CX74" s="47">
        <f t="shared" si="18"/>
        <v>104.9</v>
      </c>
      <c r="CY74" s="47">
        <v>10735.6</v>
      </c>
      <c r="CZ74" s="85">
        <v>399247.8</v>
      </c>
      <c r="DA74" s="48" t="s">
        <v>102</v>
      </c>
      <c r="DB74" s="47">
        <v>175148.1</v>
      </c>
      <c r="DC74" s="47">
        <f t="shared" si="19"/>
        <v>4846.8</v>
      </c>
      <c r="DD74" s="47">
        <v>14279.2</v>
      </c>
      <c r="DE74" s="47">
        <v>208051</v>
      </c>
      <c r="DF74" s="47" t="s">
        <v>102</v>
      </c>
      <c r="DG74" s="47">
        <v>156944.5</v>
      </c>
      <c r="DH74" s="71">
        <f t="shared" si="20"/>
        <v>1766.5</v>
      </c>
      <c r="DI74" s="47">
        <v>12712.2</v>
      </c>
      <c r="DJ74" s="47">
        <v>262759.3</v>
      </c>
      <c r="DK74" s="47">
        <v>1030</v>
      </c>
      <c r="DL74" s="47">
        <v>182616.7</v>
      </c>
      <c r="DM74" s="47">
        <f t="shared" si="21"/>
        <v>104.9</v>
      </c>
      <c r="DN74" s="71">
        <v>2077.8000000000002</v>
      </c>
      <c r="DO74" s="71">
        <v>657.8</v>
      </c>
      <c r="DP74" s="71" t="s">
        <v>102</v>
      </c>
      <c r="DQ74" s="71" t="s">
        <v>102</v>
      </c>
      <c r="DR74" s="75" t="s">
        <v>123</v>
      </c>
      <c r="DS74" s="24"/>
    </row>
    <row r="75" spans="1:123" ht="216.75" x14ac:dyDescent="0.25">
      <c r="A75" s="44" t="s">
        <v>305</v>
      </c>
      <c r="B75" s="72" t="s">
        <v>306</v>
      </c>
      <c r="C75" s="73" t="s">
        <v>281</v>
      </c>
      <c r="D75" s="45" t="s">
        <v>307</v>
      </c>
      <c r="E75" s="45" t="s">
        <v>283</v>
      </c>
      <c r="F75" s="45"/>
      <c r="G75" s="45"/>
      <c r="H75" s="45"/>
      <c r="I75" s="45"/>
      <c r="J75" s="45"/>
      <c r="K75" s="45"/>
      <c r="L75" s="45"/>
      <c r="M75" s="45"/>
      <c r="N75" s="45"/>
      <c r="O75" s="45"/>
      <c r="P75" s="45"/>
      <c r="Q75" s="45"/>
      <c r="R75" s="45"/>
      <c r="S75" s="45"/>
      <c r="T75" s="45"/>
      <c r="U75" s="45"/>
      <c r="V75" s="45"/>
      <c r="W75" s="45" t="s">
        <v>308</v>
      </c>
      <c r="X75" s="45" t="s">
        <v>309</v>
      </c>
      <c r="Y75" s="45" t="s">
        <v>266</v>
      </c>
      <c r="Z75" s="45"/>
      <c r="AA75" s="45"/>
      <c r="AB75" s="45"/>
      <c r="AC75" s="45" t="s">
        <v>239</v>
      </c>
      <c r="AD75" s="45" t="s">
        <v>189</v>
      </c>
      <c r="AE75" s="45" t="s">
        <v>135</v>
      </c>
      <c r="AF75" s="71">
        <v>1736.6</v>
      </c>
      <c r="AG75" s="71">
        <v>1736.4</v>
      </c>
      <c r="AH75" s="71" t="s">
        <v>102</v>
      </c>
      <c r="AI75" s="71" t="s">
        <v>102</v>
      </c>
      <c r="AJ75" s="71">
        <v>1736.6</v>
      </c>
      <c r="AK75" s="71">
        <v>1736.4</v>
      </c>
      <c r="AL75" s="71" t="s">
        <v>102</v>
      </c>
      <c r="AM75" s="71" t="s">
        <v>102</v>
      </c>
      <c r="AN75" s="71" t="s">
        <v>102</v>
      </c>
      <c r="AO75" s="71" t="s">
        <v>102</v>
      </c>
      <c r="AP75" s="71">
        <v>1152.2</v>
      </c>
      <c r="AQ75" s="71" t="s">
        <v>102</v>
      </c>
      <c r="AR75" s="71">
        <v>4254.3</v>
      </c>
      <c r="AS75" s="71" t="s">
        <v>102</v>
      </c>
      <c r="AT75" s="71" t="s">
        <v>102</v>
      </c>
      <c r="AU75" s="71">
        <v>2836.1</v>
      </c>
      <c r="AV75" s="71">
        <v>1152.2</v>
      </c>
      <c r="AW75" s="71">
        <v>1152.2</v>
      </c>
      <c r="AX75" s="71">
        <v>1152.2</v>
      </c>
      <c r="AY75" s="71">
        <v>1152.2</v>
      </c>
      <c r="AZ75" s="71">
        <v>4254.3</v>
      </c>
      <c r="BA75" s="71">
        <v>1152.2</v>
      </c>
      <c r="BB75" s="71">
        <v>1152.2</v>
      </c>
      <c r="BC75" s="71">
        <v>1152.2</v>
      </c>
      <c r="BD75" s="71">
        <v>1152.2</v>
      </c>
      <c r="BE75" s="71">
        <v>2836.1</v>
      </c>
      <c r="BF75" s="71" t="s">
        <v>102</v>
      </c>
      <c r="BG75" s="71">
        <v>2836.1</v>
      </c>
      <c r="BH75" s="71" t="s">
        <v>102</v>
      </c>
      <c r="BI75" s="71" t="s">
        <v>102</v>
      </c>
      <c r="BJ75" s="71">
        <v>8.6</v>
      </c>
      <c r="BK75" s="71">
        <v>8.4</v>
      </c>
      <c r="BL75" s="71" t="s">
        <v>102</v>
      </c>
      <c r="BM75" s="71" t="s">
        <v>102</v>
      </c>
      <c r="BN75" s="71">
        <v>8.6</v>
      </c>
      <c r="BO75" s="71">
        <v>8.4</v>
      </c>
      <c r="BP75" s="71" t="s">
        <v>102</v>
      </c>
      <c r="BQ75" s="71" t="s">
        <v>102</v>
      </c>
      <c r="BR75" s="71" t="s">
        <v>102</v>
      </c>
      <c r="BS75" s="71" t="s">
        <v>102</v>
      </c>
      <c r="BT75" s="71">
        <v>5.8</v>
      </c>
      <c r="BU75" s="71" t="s">
        <v>102</v>
      </c>
      <c r="BV75" s="71">
        <v>4254.3</v>
      </c>
      <c r="BW75" s="71" t="s">
        <v>102</v>
      </c>
      <c r="BX75" s="71" t="s">
        <v>102</v>
      </c>
      <c r="BY75" s="71">
        <v>14.1</v>
      </c>
      <c r="BZ75" s="71">
        <v>1152.2</v>
      </c>
      <c r="CA75" s="71">
        <v>1152.2</v>
      </c>
      <c r="CB75" s="71">
        <v>1152.2</v>
      </c>
      <c r="CC75" s="71">
        <v>1152.2</v>
      </c>
      <c r="CD75" s="141">
        <v>21.2</v>
      </c>
      <c r="CE75" s="141">
        <v>1152.2</v>
      </c>
      <c r="CF75" s="141">
        <v>1152.2</v>
      </c>
      <c r="CG75" s="141">
        <v>1152.2</v>
      </c>
      <c r="CH75" s="141">
        <v>1152.2</v>
      </c>
      <c r="CI75" s="141">
        <v>14.1</v>
      </c>
      <c r="CJ75" s="71" t="s">
        <v>102</v>
      </c>
      <c r="CK75" s="71">
        <v>14.1</v>
      </c>
      <c r="CL75" s="71" t="s">
        <v>102</v>
      </c>
      <c r="CM75" s="71" t="s">
        <v>102</v>
      </c>
      <c r="CN75" s="47">
        <f t="shared" si="16"/>
        <v>1736.4</v>
      </c>
      <c r="CO75" s="47">
        <v>16347.9</v>
      </c>
      <c r="CP75" s="47">
        <v>211174.7</v>
      </c>
      <c r="CQ75" s="47">
        <v>420.6</v>
      </c>
      <c r="CR75" s="47">
        <v>161147.20000000001</v>
      </c>
      <c r="CS75" s="71">
        <f t="shared" si="17"/>
        <v>1152.2</v>
      </c>
      <c r="CT75" s="47">
        <v>41923.300000000003</v>
      </c>
      <c r="CU75" s="47">
        <v>271178.09999999998</v>
      </c>
      <c r="CV75" s="47">
        <v>1030</v>
      </c>
      <c r="CW75" s="47">
        <v>184702.5</v>
      </c>
      <c r="CX75" s="47">
        <f t="shared" si="18"/>
        <v>2836.1</v>
      </c>
      <c r="CY75" s="47">
        <v>10735.6</v>
      </c>
      <c r="CZ75" s="85">
        <v>399247.8</v>
      </c>
      <c r="DA75" s="48" t="s">
        <v>102</v>
      </c>
      <c r="DB75" s="47">
        <v>175149.1</v>
      </c>
      <c r="DC75" s="47">
        <f t="shared" si="19"/>
        <v>8.4</v>
      </c>
      <c r="DD75" s="47">
        <v>14279.2</v>
      </c>
      <c r="DE75" s="47">
        <v>208051</v>
      </c>
      <c r="DF75" s="47" t="s">
        <v>102</v>
      </c>
      <c r="DG75" s="47">
        <v>156945.5</v>
      </c>
      <c r="DH75" s="71">
        <f t="shared" si="20"/>
        <v>5.8</v>
      </c>
      <c r="DI75" s="47">
        <v>12712.2</v>
      </c>
      <c r="DJ75" s="47">
        <v>262759.3</v>
      </c>
      <c r="DK75" s="47">
        <v>1030</v>
      </c>
      <c r="DL75" s="47">
        <v>182616.7</v>
      </c>
      <c r="DM75" s="47">
        <f t="shared" si="21"/>
        <v>14.1</v>
      </c>
      <c r="DN75" s="71" t="s">
        <v>102</v>
      </c>
      <c r="DO75" s="71">
        <v>21.2</v>
      </c>
      <c r="DP75" s="71" t="s">
        <v>102</v>
      </c>
      <c r="DQ75" s="71" t="s">
        <v>102</v>
      </c>
      <c r="DR75" s="75" t="s">
        <v>123</v>
      </c>
      <c r="DS75" s="24"/>
    </row>
    <row r="76" spans="1:123" ht="293.25" x14ac:dyDescent="0.25">
      <c r="A76" s="44" t="s">
        <v>310</v>
      </c>
      <c r="B76" s="72" t="s">
        <v>311</v>
      </c>
      <c r="C76" s="73" t="s">
        <v>281</v>
      </c>
      <c r="D76" s="45" t="s">
        <v>312</v>
      </c>
      <c r="E76" s="45" t="s">
        <v>283</v>
      </c>
      <c r="F76" s="45"/>
      <c r="G76" s="45"/>
      <c r="H76" s="45"/>
      <c r="I76" s="45"/>
      <c r="J76" s="45"/>
      <c r="K76" s="45"/>
      <c r="L76" s="45"/>
      <c r="M76" s="45"/>
      <c r="N76" s="45"/>
      <c r="O76" s="45"/>
      <c r="P76" s="45"/>
      <c r="Q76" s="45"/>
      <c r="R76" s="45"/>
      <c r="S76" s="45"/>
      <c r="T76" s="45"/>
      <c r="U76" s="45"/>
      <c r="V76" s="45"/>
      <c r="W76" s="45" t="s">
        <v>313</v>
      </c>
      <c r="X76" s="45" t="s">
        <v>314</v>
      </c>
      <c r="Y76" s="45" t="s">
        <v>315</v>
      </c>
      <c r="Z76" s="45"/>
      <c r="AA76" s="45"/>
      <c r="AB76" s="45"/>
      <c r="AC76" s="45" t="s">
        <v>239</v>
      </c>
      <c r="AD76" s="45" t="s">
        <v>189</v>
      </c>
      <c r="AE76" s="45" t="s">
        <v>152</v>
      </c>
      <c r="AF76" s="71">
        <v>550</v>
      </c>
      <c r="AG76" s="71">
        <v>546.79999999999995</v>
      </c>
      <c r="AH76" s="71" t="s">
        <v>102</v>
      </c>
      <c r="AI76" s="71" t="s">
        <v>102</v>
      </c>
      <c r="AJ76" s="71">
        <v>550</v>
      </c>
      <c r="AK76" s="71">
        <v>546.79999999999995</v>
      </c>
      <c r="AL76" s="71" t="s">
        <v>102</v>
      </c>
      <c r="AM76" s="71" t="s">
        <v>102</v>
      </c>
      <c r="AN76" s="71" t="s">
        <v>102</v>
      </c>
      <c r="AO76" s="71" t="s">
        <v>102</v>
      </c>
      <c r="AP76" s="71">
        <v>367.3</v>
      </c>
      <c r="AQ76" s="71" t="s">
        <v>102</v>
      </c>
      <c r="AR76" s="71">
        <v>695.5</v>
      </c>
      <c r="AS76" s="71" t="s">
        <v>102</v>
      </c>
      <c r="AT76" s="71" t="s">
        <v>102</v>
      </c>
      <c r="AU76" s="71">
        <v>398</v>
      </c>
      <c r="AV76" s="71">
        <v>367.3</v>
      </c>
      <c r="AW76" s="71">
        <v>367.3</v>
      </c>
      <c r="AX76" s="71">
        <v>367.3</v>
      </c>
      <c r="AY76" s="71">
        <v>367.3</v>
      </c>
      <c r="AZ76" s="71">
        <v>398</v>
      </c>
      <c r="BA76" s="71">
        <v>367.3</v>
      </c>
      <c r="BB76" s="71">
        <v>367.3</v>
      </c>
      <c r="BC76" s="71">
        <v>367.3</v>
      </c>
      <c r="BD76" s="71">
        <v>367.3</v>
      </c>
      <c r="BE76" s="71">
        <v>398</v>
      </c>
      <c r="BF76" s="71" t="s">
        <v>102</v>
      </c>
      <c r="BG76" s="71">
        <v>652</v>
      </c>
      <c r="BH76" s="71" t="s">
        <v>102</v>
      </c>
      <c r="BI76" s="71" t="s">
        <v>102</v>
      </c>
      <c r="BJ76" s="71">
        <v>550</v>
      </c>
      <c r="BK76" s="71">
        <v>546.79999999999995</v>
      </c>
      <c r="BL76" s="71" t="s">
        <v>102</v>
      </c>
      <c r="BM76" s="71" t="s">
        <v>102</v>
      </c>
      <c r="BN76" s="71">
        <v>550</v>
      </c>
      <c r="BO76" s="71">
        <v>546.79999999999995</v>
      </c>
      <c r="BP76" s="71" t="s">
        <v>102</v>
      </c>
      <c r="BQ76" s="71" t="s">
        <v>102</v>
      </c>
      <c r="BR76" s="71" t="s">
        <v>102</v>
      </c>
      <c r="BS76" s="71" t="s">
        <v>102</v>
      </c>
      <c r="BT76" s="71">
        <v>367.3</v>
      </c>
      <c r="BU76" s="71" t="s">
        <v>102</v>
      </c>
      <c r="BV76" s="71">
        <v>695.5</v>
      </c>
      <c r="BW76" s="71" t="s">
        <v>102</v>
      </c>
      <c r="BX76" s="71" t="s">
        <v>102</v>
      </c>
      <c r="BY76" s="71">
        <v>398</v>
      </c>
      <c r="BZ76" s="71">
        <v>367.3</v>
      </c>
      <c r="CA76" s="71">
        <v>367.3</v>
      </c>
      <c r="CB76" s="71">
        <v>367.3</v>
      </c>
      <c r="CC76" s="71">
        <v>367.3</v>
      </c>
      <c r="CD76" s="141">
        <v>398</v>
      </c>
      <c r="CE76" s="141">
        <v>367.3</v>
      </c>
      <c r="CF76" s="141">
        <v>367.3</v>
      </c>
      <c r="CG76" s="141">
        <v>367.3</v>
      </c>
      <c r="CH76" s="141">
        <v>367.3</v>
      </c>
      <c r="CI76" s="141">
        <v>398</v>
      </c>
      <c r="CJ76" s="71" t="s">
        <v>102</v>
      </c>
      <c r="CK76" s="71">
        <v>652</v>
      </c>
      <c r="CL76" s="71" t="s">
        <v>102</v>
      </c>
      <c r="CM76" s="71" t="s">
        <v>102</v>
      </c>
      <c r="CN76" s="47">
        <f t="shared" si="16"/>
        <v>546.79999999999995</v>
      </c>
      <c r="CO76" s="47">
        <v>16347.9</v>
      </c>
      <c r="CP76" s="47">
        <v>211174.7</v>
      </c>
      <c r="CQ76" s="47">
        <v>420.6</v>
      </c>
      <c r="CR76" s="47">
        <v>161147.20000000001</v>
      </c>
      <c r="CS76" s="71">
        <f t="shared" si="17"/>
        <v>367.3</v>
      </c>
      <c r="CT76" s="47">
        <v>41923.300000000003</v>
      </c>
      <c r="CU76" s="47">
        <v>271178.09999999998</v>
      </c>
      <c r="CV76" s="47">
        <v>1030</v>
      </c>
      <c r="CW76" s="47">
        <v>184702.5</v>
      </c>
      <c r="CX76" s="47">
        <f t="shared" si="18"/>
        <v>398</v>
      </c>
      <c r="CY76" s="47">
        <v>10735.6</v>
      </c>
      <c r="CZ76" s="85">
        <v>399247.8</v>
      </c>
      <c r="DA76" s="48" t="s">
        <v>102</v>
      </c>
      <c r="DB76" s="47">
        <v>175150.1</v>
      </c>
      <c r="DC76" s="47">
        <f t="shared" si="19"/>
        <v>546.79999999999995</v>
      </c>
      <c r="DD76" s="47">
        <v>14279.2</v>
      </c>
      <c r="DE76" s="47">
        <v>208051</v>
      </c>
      <c r="DF76" s="47" t="s">
        <v>102</v>
      </c>
      <c r="DG76" s="47">
        <v>156946.5</v>
      </c>
      <c r="DH76" s="71">
        <f t="shared" si="20"/>
        <v>367.3</v>
      </c>
      <c r="DI76" s="47">
        <v>12712.2</v>
      </c>
      <c r="DJ76" s="47">
        <v>262759.3</v>
      </c>
      <c r="DK76" s="47">
        <v>1030</v>
      </c>
      <c r="DL76" s="47">
        <v>182616.7</v>
      </c>
      <c r="DM76" s="47">
        <f t="shared" si="21"/>
        <v>398</v>
      </c>
      <c r="DN76" s="71" t="s">
        <v>102</v>
      </c>
      <c r="DO76" s="71">
        <v>638</v>
      </c>
      <c r="DP76" s="71" t="s">
        <v>102</v>
      </c>
      <c r="DQ76" s="71" t="s">
        <v>102</v>
      </c>
      <c r="DR76" s="75" t="s">
        <v>316</v>
      </c>
      <c r="DS76" s="24"/>
    </row>
    <row r="77" spans="1:123" ht="153" x14ac:dyDescent="0.25">
      <c r="A77" s="97"/>
      <c r="B77" s="98"/>
      <c r="C77" s="31" t="s">
        <v>281</v>
      </c>
      <c r="D77" s="99" t="s">
        <v>312</v>
      </c>
      <c r="E77" s="99" t="s">
        <v>283</v>
      </c>
      <c r="F77" s="99"/>
      <c r="G77" s="99"/>
      <c r="H77" s="99"/>
      <c r="I77" s="99"/>
      <c r="J77" s="99"/>
      <c r="K77" s="99"/>
      <c r="L77" s="99"/>
      <c r="M77" s="99"/>
      <c r="N77" s="99"/>
      <c r="O77" s="99"/>
      <c r="P77" s="99"/>
      <c r="Q77" s="99"/>
      <c r="R77" s="99"/>
      <c r="S77" s="99"/>
      <c r="T77" s="99"/>
      <c r="U77" s="99"/>
      <c r="V77" s="99"/>
      <c r="W77" s="99" t="s">
        <v>317</v>
      </c>
      <c r="X77" s="99" t="s">
        <v>318</v>
      </c>
      <c r="Y77" s="99" t="s">
        <v>319</v>
      </c>
      <c r="Z77" s="99"/>
      <c r="AA77" s="99"/>
      <c r="AB77" s="99"/>
      <c r="AC77" s="100"/>
      <c r="AD77" s="99"/>
      <c r="AE77" s="99"/>
      <c r="AF77" s="69">
        <v>8758</v>
      </c>
      <c r="AG77" s="69">
        <v>7662.3</v>
      </c>
      <c r="AH77" s="69" t="s">
        <v>102</v>
      </c>
      <c r="AI77" s="69" t="s">
        <v>102</v>
      </c>
      <c r="AJ77" s="69">
        <v>8758</v>
      </c>
      <c r="AK77" s="69">
        <v>7662.3</v>
      </c>
      <c r="AL77" s="69" t="s">
        <v>102</v>
      </c>
      <c r="AM77" s="69" t="s">
        <v>102</v>
      </c>
      <c r="AN77" s="69" t="s">
        <v>102</v>
      </c>
      <c r="AO77" s="69" t="s">
        <v>102</v>
      </c>
      <c r="AP77" s="69">
        <v>9352</v>
      </c>
      <c r="AQ77" s="69" t="s">
        <v>102</v>
      </c>
      <c r="AR77" s="69">
        <v>8056.5</v>
      </c>
      <c r="AS77" s="69" t="s">
        <v>102</v>
      </c>
      <c r="AT77" s="69" t="s">
        <v>102</v>
      </c>
      <c r="AU77" s="69">
        <v>9766</v>
      </c>
      <c r="AV77" s="69">
        <v>9352</v>
      </c>
      <c r="AW77" s="69">
        <v>9352</v>
      </c>
      <c r="AX77" s="69">
        <v>9352</v>
      </c>
      <c r="AY77" s="69">
        <v>9352</v>
      </c>
      <c r="AZ77" s="69">
        <v>10362</v>
      </c>
      <c r="BA77" s="69">
        <v>9352</v>
      </c>
      <c r="BB77" s="69">
        <v>9352</v>
      </c>
      <c r="BC77" s="69">
        <v>9352</v>
      </c>
      <c r="BD77" s="69">
        <v>9352</v>
      </c>
      <c r="BE77" s="69">
        <v>10849</v>
      </c>
      <c r="BF77" s="69" t="s">
        <v>102</v>
      </c>
      <c r="BG77" s="69">
        <v>8739</v>
      </c>
      <c r="BH77" s="69" t="s">
        <v>102</v>
      </c>
      <c r="BI77" s="69" t="s">
        <v>102</v>
      </c>
      <c r="BJ77" s="69">
        <v>8758</v>
      </c>
      <c r="BK77" s="69">
        <v>7662.3</v>
      </c>
      <c r="BL77" s="69" t="s">
        <v>102</v>
      </c>
      <c r="BM77" s="69" t="s">
        <v>102</v>
      </c>
      <c r="BN77" s="69">
        <v>8758</v>
      </c>
      <c r="BO77" s="69">
        <v>7662.3</v>
      </c>
      <c r="BP77" s="69" t="s">
        <v>102</v>
      </c>
      <c r="BQ77" s="69" t="s">
        <v>102</v>
      </c>
      <c r="BR77" s="69" t="s">
        <v>102</v>
      </c>
      <c r="BS77" s="69" t="s">
        <v>102</v>
      </c>
      <c r="BT77" s="69">
        <v>9352</v>
      </c>
      <c r="BU77" s="69" t="s">
        <v>102</v>
      </c>
      <c r="BV77" s="69">
        <v>8056.5</v>
      </c>
      <c r="BW77" s="69" t="s">
        <v>102</v>
      </c>
      <c r="BX77" s="69" t="s">
        <v>102</v>
      </c>
      <c r="BY77" s="69">
        <v>9766</v>
      </c>
      <c r="BZ77" s="69">
        <v>9352</v>
      </c>
      <c r="CA77" s="69">
        <v>9352</v>
      </c>
      <c r="CB77" s="69">
        <v>9352</v>
      </c>
      <c r="CC77" s="69">
        <v>9352</v>
      </c>
      <c r="CD77" s="158">
        <v>10362</v>
      </c>
      <c r="CE77" s="158">
        <v>9352</v>
      </c>
      <c r="CF77" s="158">
        <v>9352</v>
      </c>
      <c r="CG77" s="158">
        <v>9352</v>
      </c>
      <c r="CH77" s="158">
        <v>9352</v>
      </c>
      <c r="CI77" s="158">
        <v>10849</v>
      </c>
      <c r="CJ77" s="69" t="s">
        <v>102</v>
      </c>
      <c r="CK77" s="69">
        <v>8739</v>
      </c>
      <c r="CL77" s="69" t="s">
        <v>102</v>
      </c>
      <c r="CM77" s="69" t="s">
        <v>102</v>
      </c>
      <c r="CN77" s="47">
        <f t="shared" si="16"/>
        <v>7662.3</v>
      </c>
      <c r="CO77" s="47">
        <v>16347.9</v>
      </c>
      <c r="CP77" s="47">
        <v>211174.7</v>
      </c>
      <c r="CQ77" s="47">
        <v>420.6</v>
      </c>
      <c r="CR77" s="47">
        <v>161147.20000000001</v>
      </c>
      <c r="CS77" s="71">
        <f t="shared" si="17"/>
        <v>9352</v>
      </c>
      <c r="CT77" s="47">
        <v>41923.300000000003</v>
      </c>
      <c r="CU77" s="47">
        <v>271178.09999999998</v>
      </c>
      <c r="CV77" s="47">
        <v>1030</v>
      </c>
      <c r="CW77" s="47">
        <v>184702.5</v>
      </c>
      <c r="CX77" s="47">
        <f t="shared" si="18"/>
        <v>9766</v>
      </c>
      <c r="CY77" s="47">
        <v>10735.6</v>
      </c>
      <c r="CZ77" s="85">
        <v>399247.8</v>
      </c>
      <c r="DA77" s="48" t="s">
        <v>102</v>
      </c>
      <c r="DB77" s="47">
        <v>175151.1</v>
      </c>
      <c r="DC77" s="47">
        <f t="shared" si="19"/>
        <v>7662.3</v>
      </c>
      <c r="DD77" s="47">
        <v>14279.2</v>
      </c>
      <c r="DE77" s="47">
        <v>208051</v>
      </c>
      <c r="DF77" s="47" t="s">
        <v>102</v>
      </c>
      <c r="DG77" s="47">
        <v>156947.5</v>
      </c>
      <c r="DH77" s="71">
        <f t="shared" si="20"/>
        <v>9352</v>
      </c>
      <c r="DI77" s="47">
        <v>12712.2</v>
      </c>
      <c r="DJ77" s="47">
        <v>262759.3</v>
      </c>
      <c r="DK77" s="47">
        <v>1030</v>
      </c>
      <c r="DL77" s="47">
        <v>182616.7</v>
      </c>
      <c r="DM77" s="47">
        <f t="shared" si="21"/>
        <v>9766</v>
      </c>
      <c r="DN77" s="69" t="s">
        <v>102</v>
      </c>
      <c r="DO77" s="69">
        <v>8403</v>
      </c>
      <c r="DP77" s="69" t="s">
        <v>102</v>
      </c>
      <c r="DQ77" s="69" t="s">
        <v>102</v>
      </c>
      <c r="DR77" s="93" t="s">
        <v>316</v>
      </c>
      <c r="DS77" s="24"/>
    </row>
    <row r="78" spans="1:123" ht="306" x14ac:dyDescent="0.25">
      <c r="A78" s="44" t="s">
        <v>320</v>
      </c>
      <c r="B78" s="72" t="s">
        <v>321</v>
      </c>
      <c r="C78" s="73" t="s">
        <v>281</v>
      </c>
      <c r="D78" s="45" t="s">
        <v>312</v>
      </c>
      <c r="E78" s="45" t="s">
        <v>283</v>
      </c>
      <c r="F78" s="45"/>
      <c r="G78" s="45"/>
      <c r="H78" s="45"/>
      <c r="I78" s="45"/>
      <c r="J78" s="45"/>
      <c r="K78" s="45"/>
      <c r="L78" s="45"/>
      <c r="M78" s="45"/>
      <c r="N78" s="45"/>
      <c r="O78" s="45"/>
      <c r="P78" s="45"/>
      <c r="Q78" s="45"/>
      <c r="R78" s="45"/>
      <c r="S78" s="45"/>
      <c r="T78" s="45"/>
      <c r="U78" s="45"/>
      <c r="V78" s="45"/>
      <c r="W78" s="45" t="s">
        <v>317</v>
      </c>
      <c r="X78" s="45" t="s">
        <v>322</v>
      </c>
      <c r="Y78" s="45" t="s">
        <v>319</v>
      </c>
      <c r="Z78" s="45"/>
      <c r="AA78" s="45"/>
      <c r="AB78" s="45"/>
      <c r="AC78" s="45" t="s">
        <v>239</v>
      </c>
      <c r="AD78" s="45" t="s">
        <v>189</v>
      </c>
      <c r="AE78" s="45" t="s">
        <v>135</v>
      </c>
      <c r="AF78" s="71">
        <v>907.1</v>
      </c>
      <c r="AG78" s="71">
        <v>907.1</v>
      </c>
      <c r="AH78" s="71" t="s">
        <v>102</v>
      </c>
      <c r="AI78" s="71" t="s">
        <v>102</v>
      </c>
      <c r="AJ78" s="71">
        <v>907.1</v>
      </c>
      <c r="AK78" s="71">
        <v>907.1</v>
      </c>
      <c r="AL78" s="71" t="s">
        <v>102</v>
      </c>
      <c r="AM78" s="71" t="s">
        <v>102</v>
      </c>
      <c r="AN78" s="71" t="s">
        <v>102</v>
      </c>
      <c r="AO78" s="71" t="s">
        <v>102</v>
      </c>
      <c r="AP78" s="71">
        <v>890.8</v>
      </c>
      <c r="AQ78" s="71" t="s">
        <v>102</v>
      </c>
      <c r="AR78" s="71">
        <v>890.8</v>
      </c>
      <c r="AS78" s="71" t="s">
        <v>102</v>
      </c>
      <c r="AT78" s="71" t="s">
        <v>102</v>
      </c>
      <c r="AU78" s="71">
        <v>964.3</v>
      </c>
      <c r="AV78" s="71">
        <v>890.8</v>
      </c>
      <c r="AW78" s="71">
        <v>890.8</v>
      </c>
      <c r="AX78" s="71">
        <v>890.8</v>
      </c>
      <c r="AY78" s="71">
        <v>890.8</v>
      </c>
      <c r="AZ78" s="71">
        <v>964.3</v>
      </c>
      <c r="BA78" s="71">
        <v>890.8</v>
      </c>
      <c r="BB78" s="71">
        <v>890.8</v>
      </c>
      <c r="BC78" s="71">
        <v>890.8</v>
      </c>
      <c r="BD78" s="71">
        <v>890.8</v>
      </c>
      <c r="BE78" s="71">
        <v>964.3</v>
      </c>
      <c r="BF78" s="71" t="s">
        <v>102</v>
      </c>
      <c r="BG78" s="71">
        <v>890.8</v>
      </c>
      <c r="BH78" s="71" t="s">
        <v>102</v>
      </c>
      <c r="BI78" s="71" t="s">
        <v>102</v>
      </c>
      <c r="BJ78" s="71">
        <v>907.1</v>
      </c>
      <c r="BK78" s="71">
        <v>907.1</v>
      </c>
      <c r="BL78" s="71" t="s">
        <v>102</v>
      </c>
      <c r="BM78" s="71" t="s">
        <v>102</v>
      </c>
      <c r="BN78" s="71">
        <v>907.1</v>
      </c>
      <c r="BO78" s="71">
        <v>907.1</v>
      </c>
      <c r="BP78" s="71" t="s">
        <v>102</v>
      </c>
      <c r="BQ78" s="71" t="s">
        <v>102</v>
      </c>
      <c r="BR78" s="71" t="s">
        <v>102</v>
      </c>
      <c r="BS78" s="71" t="s">
        <v>102</v>
      </c>
      <c r="BT78" s="71">
        <v>890.8</v>
      </c>
      <c r="BU78" s="71" t="s">
        <v>102</v>
      </c>
      <c r="BV78" s="71">
        <v>890.8</v>
      </c>
      <c r="BW78" s="71" t="s">
        <v>102</v>
      </c>
      <c r="BX78" s="71" t="s">
        <v>102</v>
      </c>
      <c r="BY78" s="71">
        <v>964.3</v>
      </c>
      <c r="BZ78" s="71">
        <v>890.8</v>
      </c>
      <c r="CA78" s="71">
        <v>890.8</v>
      </c>
      <c r="CB78" s="71">
        <v>890.8</v>
      </c>
      <c r="CC78" s="71">
        <v>890.8</v>
      </c>
      <c r="CD78" s="141">
        <v>964.3</v>
      </c>
      <c r="CE78" s="141">
        <v>890.8</v>
      </c>
      <c r="CF78" s="141">
        <v>890.8</v>
      </c>
      <c r="CG78" s="141">
        <v>890.8</v>
      </c>
      <c r="CH78" s="141">
        <v>890.8</v>
      </c>
      <c r="CI78" s="141">
        <v>964.3</v>
      </c>
      <c r="CJ78" s="71" t="s">
        <v>102</v>
      </c>
      <c r="CK78" s="71">
        <v>890.8</v>
      </c>
      <c r="CL78" s="71" t="s">
        <v>102</v>
      </c>
      <c r="CM78" s="71" t="s">
        <v>102</v>
      </c>
      <c r="CN78" s="47">
        <f t="shared" si="16"/>
        <v>907.1</v>
      </c>
      <c r="CO78" s="47">
        <v>16347.9</v>
      </c>
      <c r="CP78" s="47">
        <v>211174.7</v>
      </c>
      <c r="CQ78" s="47">
        <v>420.6</v>
      </c>
      <c r="CR78" s="47">
        <v>161147.20000000001</v>
      </c>
      <c r="CS78" s="71">
        <f t="shared" si="17"/>
        <v>890.8</v>
      </c>
      <c r="CT78" s="47">
        <v>41923.300000000003</v>
      </c>
      <c r="CU78" s="47">
        <v>271178.09999999998</v>
      </c>
      <c r="CV78" s="47">
        <v>1030</v>
      </c>
      <c r="CW78" s="47">
        <v>184702.5</v>
      </c>
      <c r="CX78" s="47">
        <f t="shared" si="18"/>
        <v>964.3</v>
      </c>
      <c r="CY78" s="47">
        <v>10735.6</v>
      </c>
      <c r="CZ78" s="85">
        <v>399247.8</v>
      </c>
      <c r="DA78" s="48" t="s">
        <v>102</v>
      </c>
      <c r="DB78" s="47">
        <v>175152.1</v>
      </c>
      <c r="DC78" s="47">
        <f t="shared" si="19"/>
        <v>907.1</v>
      </c>
      <c r="DD78" s="47">
        <v>14279.2</v>
      </c>
      <c r="DE78" s="47">
        <v>208051</v>
      </c>
      <c r="DF78" s="47" t="s">
        <v>102</v>
      </c>
      <c r="DG78" s="47">
        <v>156948.5</v>
      </c>
      <c r="DH78" s="71">
        <f t="shared" si="20"/>
        <v>890.8</v>
      </c>
      <c r="DI78" s="47">
        <v>12712.2</v>
      </c>
      <c r="DJ78" s="47">
        <v>262759.3</v>
      </c>
      <c r="DK78" s="47">
        <v>1030</v>
      </c>
      <c r="DL78" s="47">
        <v>182616.7</v>
      </c>
      <c r="DM78" s="47">
        <f t="shared" si="21"/>
        <v>964.3</v>
      </c>
      <c r="DN78" s="71" t="s">
        <v>102</v>
      </c>
      <c r="DO78" s="71">
        <v>890.8</v>
      </c>
      <c r="DP78" s="71" t="s">
        <v>102</v>
      </c>
      <c r="DQ78" s="71" t="s">
        <v>102</v>
      </c>
      <c r="DR78" s="75" t="s">
        <v>123</v>
      </c>
      <c r="DS78" s="24"/>
    </row>
    <row r="79" spans="1:123" ht="306" x14ac:dyDescent="0.25">
      <c r="A79" s="44" t="s">
        <v>323</v>
      </c>
      <c r="B79" s="72" t="s">
        <v>324</v>
      </c>
      <c r="C79" s="73" t="s">
        <v>281</v>
      </c>
      <c r="D79" s="45" t="s">
        <v>312</v>
      </c>
      <c r="E79" s="45" t="s">
        <v>283</v>
      </c>
      <c r="F79" s="45"/>
      <c r="G79" s="45"/>
      <c r="H79" s="45"/>
      <c r="I79" s="45"/>
      <c r="J79" s="45"/>
      <c r="K79" s="45"/>
      <c r="L79" s="45"/>
      <c r="M79" s="45"/>
      <c r="N79" s="45"/>
      <c r="O79" s="45"/>
      <c r="P79" s="45"/>
      <c r="Q79" s="45"/>
      <c r="R79" s="45"/>
      <c r="S79" s="45"/>
      <c r="T79" s="45"/>
      <c r="U79" s="45"/>
      <c r="V79" s="45"/>
      <c r="W79" s="45" t="s">
        <v>308</v>
      </c>
      <c r="X79" s="45" t="s">
        <v>309</v>
      </c>
      <c r="Y79" s="45" t="s">
        <v>266</v>
      </c>
      <c r="Z79" s="45"/>
      <c r="AA79" s="45"/>
      <c r="AB79" s="45"/>
      <c r="AC79" s="45" t="s">
        <v>239</v>
      </c>
      <c r="AD79" s="45" t="s">
        <v>189</v>
      </c>
      <c r="AE79" s="45" t="s">
        <v>135</v>
      </c>
      <c r="AF79" s="71">
        <v>6256</v>
      </c>
      <c r="AG79" s="71">
        <v>6232.4</v>
      </c>
      <c r="AH79" s="71" t="s">
        <v>102</v>
      </c>
      <c r="AI79" s="71" t="s">
        <v>102</v>
      </c>
      <c r="AJ79" s="71">
        <v>6256</v>
      </c>
      <c r="AK79" s="71">
        <v>6232.4</v>
      </c>
      <c r="AL79" s="71" t="s">
        <v>102</v>
      </c>
      <c r="AM79" s="71" t="s">
        <v>102</v>
      </c>
      <c r="AN79" s="71" t="s">
        <v>102</v>
      </c>
      <c r="AO79" s="71" t="s">
        <v>102</v>
      </c>
      <c r="AP79" s="71">
        <v>6294.7</v>
      </c>
      <c r="AQ79" s="71" t="s">
        <v>102</v>
      </c>
      <c r="AR79" s="71">
        <v>6361</v>
      </c>
      <c r="AS79" s="71" t="s">
        <v>102</v>
      </c>
      <c r="AT79" s="71" t="s">
        <v>102</v>
      </c>
      <c r="AU79" s="71">
        <v>7062</v>
      </c>
      <c r="AV79" s="71">
        <v>6294.7</v>
      </c>
      <c r="AW79" s="71">
        <v>6294.7</v>
      </c>
      <c r="AX79" s="71">
        <v>6294.7</v>
      </c>
      <c r="AY79" s="71">
        <v>6294.7</v>
      </c>
      <c r="AZ79" s="71">
        <v>7062</v>
      </c>
      <c r="BA79" s="71">
        <v>6294.7</v>
      </c>
      <c r="BB79" s="71">
        <v>6294.7</v>
      </c>
      <c r="BC79" s="71">
        <v>6294.7</v>
      </c>
      <c r="BD79" s="71">
        <v>6294.7</v>
      </c>
      <c r="BE79" s="71">
        <v>7062</v>
      </c>
      <c r="BF79" s="71" t="s">
        <v>102</v>
      </c>
      <c r="BG79" s="71">
        <v>6361</v>
      </c>
      <c r="BH79" s="71" t="s">
        <v>102</v>
      </c>
      <c r="BI79" s="71" t="s">
        <v>102</v>
      </c>
      <c r="BJ79" s="71">
        <v>6256</v>
      </c>
      <c r="BK79" s="71">
        <v>6232.4</v>
      </c>
      <c r="BL79" s="71" t="s">
        <v>102</v>
      </c>
      <c r="BM79" s="71" t="s">
        <v>102</v>
      </c>
      <c r="BN79" s="71">
        <v>6256</v>
      </c>
      <c r="BO79" s="71">
        <v>6232.4</v>
      </c>
      <c r="BP79" s="71" t="s">
        <v>102</v>
      </c>
      <c r="BQ79" s="71" t="s">
        <v>102</v>
      </c>
      <c r="BR79" s="71" t="s">
        <v>102</v>
      </c>
      <c r="BS79" s="71" t="s">
        <v>102</v>
      </c>
      <c r="BT79" s="71">
        <v>6294.7</v>
      </c>
      <c r="BU79" s="71" t="s">
        <v>102</v>
      </c>
      <c r="BV79" s="71">
        <v>6361</v>
      </c>
      <c r="BW79" s="71" t="s">
        <v>102</v>
      </c>
      <c r="BX79" s="71" t="s">
        <v>102</v>
      </c>
      <c r="BY79" s="71">
        <v>7062</v>
      </c>
      <c r="BZ79" s="71">
        <v>6294.7</v>
      </c>
      <c r="CA79" s="71">
        <v>6294.7</v>
      </c>
      <c r="CB79" s="71">
        <v>6294.7</v>
      </c>
      <c r="CC79" s="71">
        <v>6294.7</v>
      </c>
      <c r="CD79" s="141">
        <v>7062</v>
      </c>
      <c r="CE79" s="141">
        <v>6294.7</v>
      </c>
      <c r="CF79" s="141">
        <v>6294.7</v>
      </c>
      <c r="CG79" s="141">
        <v>6294.7</v>
      </c>
      <c r="CH79" s="141">
        <v>6294.7</v>
      </c>
      <c r="CI79" s="141">
        <v>7062</v>
      </c>
      <c r="CJ79" s="71" t="s">
        <v>102</v>
      </c>
      <c r="CK79" s="71">
        <v>6361</v>
      </c>
      <c r="CL79" s="71" t="s">
        <v>102</v>
      </c>
      <c r="CM79" s="71" t="s">
        <v>102</v>
      </c>
      <c r="CN79" s="47">
        <f t="shared" si="16"/>
        <v>6232.4</v>
      </c>
      <c r="CO79" s="47">
        <v>16347.9</v>
      </c>
      <c r="CP79" s="47">
        <v>211174.7</v>
      </c>
      <c r="CQ79" s="47">
        <v>420.6</v>
      </c>
      <c r="CR79" s="47">
        <v>161147.20000000001</v>
      </c>
      <c r="CS79" s="71">
        <f t="shared" si="17"/>
        <v>6294.7</v>
      </c>
      <c r="CT79" s="47">
        <v>41923.300000000003</v>
      </c>
      <c r="CU79" s="47">
        <v>271178.09999999998</v>
      </c>
      <c r="CV79" s="47">
        <v>1030</v>
      </c>
      <c r="CW79" s="47">
        <v>184702.5</v>
      </c>
      <c r="CX79" s="47">
        <f t="shared" si="18"/>
        <v>7062</v>
      </c>
      <c r="CY79" s="47">
        <v>10735.6</v>
      </c>
      <c r="CZ79" s="85">
        <v>399247.8</v>
      </c>
      <c r="DA79" s="48" t="s">
        <v>102</v>
      </c>
      <c r="DB79" s="47">
        <v>175153.1</v>
      </c>
      <c r="DC79" s="47">
        <f t="shared" si="19"/>
        <v>6232.4</v>
      </c>
      <c r="DD79" s="47">
        <v>14279.2</v>
      </c>
      <c r="DE79" s="47">
        <v>208051</v>
      </c>
      <c r="DF79" s="47" t="s">
        <v>102</v>
      </c>
      <c r="DG79" s="47">
        <v>156949.5</v>
      </c>
      <c r="DH79" s="71">
        <f t="shared" si="20"/>
        <v>6294.7</v>
      </c>
      <c r="DI79" s="47">
        <v>12712.2</v>
      </c>
      <c r="DJ79" s="47">
        <v>262759.3</v>
      </c>
      <c r="DK79" s="47">
        <v>1030</v>
      </c>
      <c r="DL79" s="47">
        <v>182616.7</v>
      </c>
      <c r="DM79" s="47">
        <f t="shared" si="21"/>
        <v>7062</v>
      </c>
      <c r="DN79" s="71" t="s">
        <v>102</v>
      </c>
      <c r="DO79" s="71">
        <v>6361</v>
      </c>
      <c r="DP79" s="71" t="s">
        <v>102</v>
      </c>
      <c r="DQ79" s="71" t="s">
        <v>102</v>
      </c>
      <c r="DR79" s="75" t="s">
        <v>123</v>
      </c>
      <c r="DS79" s="24"/>
    </row>
    <row r="80" spans="1:123" ht="140.25" customHeight="1" x14ac:dyDescent="0.25">
      <c r="A80" s="44" t="s">
        <v>325</v>
      </c>
      <c r="B80" s="72" t="s">
        <v>326</v>
      </c>
      <c r="C80" s="73" t="s">
        <v>281</v>
      </c>
      <c r="D80" s="45" t="s">
        <v>327</v>
      </c>
      <c r="E80" s="45" t="s">
        <v>283</v>
      </c>
      <c r="F80" s="45"/>
      <c r="G80" s="45"/>
      <c r="H80" s="45"/>
      <c r="I80" s="45"/>
      <c r="J80" s="45"/>
      <c r="K80" s="45"/>
      <c r="L80" s="45"/>
      <c r="M80" s="45"/>
      <c r="N80" s="45"/>
      <c r="O80" s="45"/>
      <c r="P80" s="45"/>
      <c r="Q80" s="45"/>
      <c r="R80" s="45"/>
      <c r="S80" s="45"/>
      <c r="T80" s="45"/>
      <c r="U80" s="45"/>
      <c r="V80" s="45"/>
      <c r="W80" s="45" t="s">
        <v>328</v>
      </c>
      <c r="X80" s="45" t="s">
        <v>329</v>
      </c>
      <c r="Y80" s="45" t="s">
        <v>330</v>
      </c>
      <c r="Z80" s="45"/>
      <c r="AA80" s="45"/>
      <c r="AB80" s="45"/>
      <c r="AC80" s="45" t="s">
        <v>331</v>
      </c>
      <c r="AD80" s="45" t="s">
        <v>135</v>
      </c>
      <c r="AE80" s="45" t="s">
        <v>158</v>
      </c>
      <c r="AF80" s="71">
        <v>726</v>
      </c>
      <c r="AG80" s="71">
        <v>385.1</v>
      </c>
      <c r="AH80" s="71" t="s">
        <v>102</v>
      </c>
      <c r="AI80" s="71" t="s">
        <v>102</v>
      </c>
      <c r="AJ80" s="71">
        <v>726</v>
      </c>
      <c r="AK80" s="71">
        <v>385.1</v>
      </c>
      <c r="AL80" s="71" t="s">
        <v>102</v>
      </c>
      <c r="AM80" s="71" t="s">
        <v>102</v>
      </c>
      <c r="AN80" s="71" t="s">
        <v>102</v>
      </c>
      <c r="AO80" s="71" t="s">
        <v>102</v>
      </c>
      <c r="AP80" s="71">
        <v>44.3</v>
      </c>
      <c r="AQ80" s="71" t="s">
        <v>102</v>
      </c>
      <c r="AR80" s="71">
        <v>404.2</v>
      </c>
      <c r="AS80" s="71" t="s">
        <v>102</v>
      </c>
      <c r="AT80" s="71" t="s">
        <v>102</v>
      </c>
      <c r="AU80" s="71">
        <v>2110</v>
      </c>
      <c r="AV80" s="71">
        <v>44.3</v>
      </c>
      <c r="AW80" s="71">
        <v>44.3</v>
      </c>
      <c r="AX80" s="71">
        <v>44.3</v>
      </c>
      <c r="AY80" s="71">
        <v>44.3</v>
      </c>
      <c r="AZ80" s="71">
        <v>10</v>
      </c>
      <c r="BA80" s="71">
        <v>44.3</v>
      </c>
      <c r="BB80" s="71">
        <v>44.3</v>
      </c>
      <c r="BC80" s="71">
        <v>44.3</v>
      </c>
      <c r="BD80" s="71">
        <v>44.3</v>
      </c>
      <c r="BE80" s="71">
        <v>10</v>
      </c>
      <c r="BF80" s="71" t="s">
        <v>102</v>
      </c>
      <c r="BG80" s="71">
        <v>379.2</v>
      </c>
      <c r="BH80" s="71" t="s">
        <v>102</v>
      </c>
      <c r="BI80" s="71" t="s">
        <v>102</v>
      </c>
      <c r="BJ80" s="71">
        <v>726</v>
      </c>
      <c r="BK80" s="71">
        <v>385.1</v>
      </c>
      <c r="BL80" s="71" t="s">
        <v>102</v>
      </c>
      <c r="BM80" s="71" t="s">
        <v>102</v>
      </c>
      <c r="BN80" s="71">
        <v>726</v>
      </c>
      <c r="BO80" s="71">
        <v>385.1</v>
      </c>
      <c r="BP80" s="71" t="s">
        <v>102</v>
      </c>
      <c r="BQ80" s="71" t="s">
        <v>102</v>
      </c>
      <c r="BR80" s="71" t="s">
        <v>102</v>
      </c>
      <c r="BS80" s="71" t="s">
        <v>102</v>
      </c>
      <c r="BT80" s="71">
        <v>44.3</v>
      </c>
      <c r="BU80" s="71" t="s">
        <v>102</v>
      </c>
      <c r="BV80" s="71">
        <v>404.2</v>
      </c>
      <c r="BW80" s="71" t="s">
        <v>102</v>
      </c>
      <c r="BX80" s="71" t="s">
        <v>102</v>
      </c>
      <c r="BY80" s="71">
        <v>2110</v>
      </c>
      <c r="BZ80" s="71">
        <v>44.3</v>
      </c>
      <c r="CA80" s="71">
        <v>44.3</v>
      </c>
      <c r="CB80" s="71">
        <v>44.3</v>
      </c>
      <c r="CC80" s="71">
        <v>44.3</v>
      </c>
      <c r="CD80" s="141">
        <v>10</v>
      </c>
      <c r="CE80" s="141">
        <v>44.3</v>
      </c>
      <c r="CF80" s="141">
        <v>44.3</v>
      </c>
      <c r="CG80" s="141">
        <v>44.3</v>
      </c>
      <c r="CH80" s="141">
        <v>44.3</v>
      </c>
      <c r="CI80" s="141">
        <v>10</v>
      </c>
      <c r="CJ80" s="71" t="s">
        <v>102</v>
      </c>
      <c r="CK80" s="71">
        <v>379.2</v>
      </c>
      <c r="CL80" s="71" t="s">
        <v>102</v>
      </c>
      <c r="CM80" s="71" t="s">
        <v>102</v>
      </c>
      <c r="CN80" s="47">
        <f t="shared" si="16"/>
        <v>385.1</v>
      </c>
      <c r="CO80" s="47">
        <v>16347.9</v>
      </c>
      <c r="CP80" s="47">
        <v>211174.7</v>
      </c>
      <c r="CQ80" s="47">
        <v>420.6</v>
      </c>
      <c r="CR80" s="47">
        <v>161147.20000000001</v>
      </c>
      <c r="CS80" s="71">
        <f t="shared" si="17"/>
        <v>44.3</v>
      </c>
      <c r="CT80" s="47">
        <v>41923.300000000003</v>
      </c>
      <c r="CU80" s="47">
        <v>271178.09999999998</v>
      </c>
      <c r="CV80" s="47">
        <v>1030</v>
      </c>
      <c r="CW80" s="47">
        <v>184702.5</v>
      </c>
      <c r="CX80" s="47">
        <f t="shared" si="18"/>
        <v>2110</v>
      </c>
      <c r="CY80" s="47">
        <v>10735.6</v>
      </c>
      <c r="CZ80" s="85">
        <v>399247.8</v>
      </c>
      <c r="DA80" s="48" t="s">
        <v>102</v>
      </c>
      <c r="DB80" s="47">
        <v>175154.1</v>
      </c>
      <c r="DC80" s="47">
        <f t="shared" si="19"/>
        <v>385.1</v>
      </c>
      <c r="DD80" s="47">
        <v>14279.2</v>
      </c>
      <c r="DE80" s="47">
        <v>208051</v>
      </c>
      <c r="DF80" s="47" t="s">
        <v>102</v>
      </c>
      <c r="DG80" s="47">
        <v>156950.5</v>
      </c>
      <c r="DH80" s="71">
        <f t="shared" si="20"/>
        <v>44.3</v>
      </c>
      <c r="DI80" s="47">
        <v>12712.2</v>
      </c>
      <c r="DJ80" s="47">
        <v>262759.3</v>
      </c>
      <c r="DK80" s="47">
        <v>1030</v>
      </c>
      <c r="DL80" s="47">
        <v>182616.7</v>
      </c>
      <c r="DM80" s="47">
        <f t="shared" si="21"/>
        <v>2110</v>
      </c>
      <c r="DN80" s="71" t="s">
        <v>102</v>
      </c>
      <c r="DO80" s="71">
        <v>379.2</v>
      </c>
      <c r="DP80" s="71" t="s">
        <v>102</v>
      </c>
      <c r="DQ80" s="71" t="s">
        <v>102</v>
      </c>
      <c r="DR80" s="75" t="s">
        <v>123</v>
      </c>
      <c r="DS80" s="24"/>
    </row>
    <row r="81" spans="1:123" ht="51" x14ac:dyDescent="0.25">
      <c r="A81" s="46" t="s">
        <v>332</v>
      </c>
      <c r="B81" s="83" t="s">
        <v>333</v>
      </c>
      <c r="C81" s="84" t="s">
        <v>108</v>
      </c>
      <c r="D81" s="84" t="s">
        <v>108</v>
      </c>
      <c r="E81" s="84" t="s">
        <v>108</v>
      </c>
      <c r="F81" s="84" t="s">
        <v>108</v>
      </c>
      <c r="G81" s="84" t="s">
        <v>108</v>
      </c>
      <c r="H81" s="84" t="s">
        <v>108</v>
      </c>
      <c r="I81" s="84" t="s">
        <v>108</v>
      </c>
      <c r="J81" s="84" t="s">
        <v>108</v>
      </c>
      <c r="K81" s="84" t="s">
        <v>108</v>
      </c>
      <c r="L81" s="84" t="s">
        <v>108</v>
      </c>
      <c r="M81" s="84" t="s">
        <v>108</v>
      </c>
      <c r="N81" s="84" t="s">
        <v>108</v>
      </c>
      <c r="O81" s="84" t="s">
        <v>108</v>
      </c>
      <c r="P81" s="84" t="s">
        <v>108</v>
      </c>
      <c r="Q81" s="84" t="s">
        <v>108</v>
      </c>
      <c r="R81" s="84" t="s">
        <v>108</v>
      </c>
      <c r="S81" s="84" t="s">
        <v>108</v>
      </c>
      <c r="T81" s="84" t="s">
        <v>108</v>
      </c>
      <c r="U81" s="84" t="s">
        <v>108</v>
      </c>
      <c r="V81" s="84" t="s">
        <v>108</v>
      </c>
      <c r="W81" s="84" t="s">
        <v>108</v>
      </c>
      <c r="X81" s="84" t="s">
        <v>108</v>
      </c>
      <c r="Y81" s="84" t="s">
        <v>108</v>
      </c>
      <c r="Z81" s="84" t="s">
        <v>108</v>
      </c>
      <c r="AA81" s="84" t="s">
        <v>108</v>
      </c>
      <c r="AB81" s="84" t="s">
        <v>108</v>
      </c>
      <c r="AC81" s="84" t="s">
        <v>108</v>
      </c>
      <c r="AD81" s="84" t="s">
        <v>108</v>
      </c>
      <c r="AE81" s="84" t="s">
        <v>108</v>
      </c>
      <c r="AF81" s="47">
        <v>96691.3</v>
      </c>
      <c r="AG81" s="47">
        <v>96682.5</v>
      </c>
      <c r="AH81" s="47" t="s">
        <v>102</v>
      </c>
      <c r="AI81" s="47" t="s">
        <v>102</v>
      </c>
      <c r="AJ81" s="47">
        <v>96691.3</v>
      </c>
      <c r="AK81" s="47">
        <v>96682.5</v>
      </c>
      <c r="AL81" s="47" t="s">
        <v>102</v>
      </c>
      <c r="AM81" s="47" t="s">
        <v>102</v>
      </c>
      <c r="AN81" s="47" t="s">
        <v>102</v>
      </c>
      <c r="AO81" s="47" t="s">
        <v>102</v>
      </c>
      <c r="AP81" s="47">
        <f>AP82+AP83</f>
        <v>106948.7</v>
      </c>
      <c r="AQ81" s="47" t="s">
        <v>102</v>
      </c>
      <c r="AR81" s="47">
        <v>103938.7</v>
      </c>
      <c r="AS81" s="47" t="s">
        <v>102</v>
      </c>
      <c r="AT81" s="47" t="s">
        <v>102</v>
      </c>
      <c r="AU81" s="47">
        <f t="shared" ref="AU81:BE81" si="73">AU82+AU83</f>
        <v>108480.2</v>
      </c>
      <c r="AV81" s="47">
        <f t="shared" si="73"/>
        <v>106948.7</v>
      </c>
      <c r="AW81" s="47">
        <f t="shared" si="73"/>
        <v>106948.7</v>
      </c>
      <c r="AX81" s="47">
        <f t="shared" si="73"/>
        <v>106948.7</v>
      </c>
      <c r="AY81" s="47">
        <f t="shared" si="73"/>
        <v>106948.7</v>
      </c>
      <c r="AZ81" s="47">
        <f t="shared" si="73"/>
        <v>108480.2</v>
      </c>
      <c r="BA81" s="47">
        <f t="shared" si="73"/>
        <v>106948.7</v>
      </c>
      <c r="BB81" s="47">
        <f t="shared" si="73"/>
        <v>106948.7</v>
      </c>
      <c r="BC81" s="47">
        <f t="shared" si="73"/>
        <v>106948.7</v>
      </c>
      <c r="BD81" s="47">
        <f t="shared" si="73"/>
        <v>106948.7</v>
      </c>
      <c r="BE81" s="47">
        <f t="shared" si="73"/>
        <v>108480.2</v>
      </c>
      <c r="BF81" s="47" t="s">
        <v>102</v>
      </c>
      <c r="BG81" s="47">
        <v>100510.7</v>
      </c>
      <c r="BH81" s="47" t="s">
        <v>102</v>
      </c>
      <c r="BI81" s="47" t="s">
        <v>102</v>
      </c>
      <c r="BJ81" s="47">
        <v>95758.8</v>
      </c>
      <c r="BK81" s="47">
        <v>95750.1</v>
      </c>
      <c r="BL81" s="47" t="s">
        <v>102</v>
      </c>
      <c r="BM81" s="47" t="s">
        <v>102</v>
      </c>
      <c r="BN81" s="47">
        <v>95758.8</v>
      </c>
      <c r="BO81" s="47">
        <v>95750.1</v>
      </c>
      <c r="BP81" s="47" t="s">
        <v>102</v>
      </c>
      <c r="BQ81" s="47" t="s">
        <v>102</v>
      </c>
      <c r="BR81" s="47" t="s">
        <v>102</v>
      </c>
      <c r="BS81" s="47" t="s">
        <v>102</v>
      </c>
      <c r="BT81" s="47">
        <f>BT82+BT83</f>
        <v>106152.3</v>
      </c>
      <c r="BU81" s="47" t="s">
        <v>102</v>
      </c>
      <c r="BV81" s="47">
        <v>103938.7</v>
      </c>
      <c r="BW81" s="47" t="s">
        <v>102</v>
      </c>
      <c r="BX81" s="47" t="s">
        <v>102</v>
      </c>
      <c r="BY81" s="47">
        <f t="shared" ref="BY81" si="74">BY82+BY83</f>
        <v>107671.4</v>
      </c>
      <c r="BZ81" s="47">
        <f t="shared" ref="BZ81" si="75">BZ82+BZ83</f>
        <v>106948.7</v>
      </c>
      <c r="CA81" s="47">
        <f t="shared" ref="CA81" si="76">CA82+CA83</f>
        <v>106948.7</v>
      </c>
      <c r="CB81" s="47">
        <f t="shared" ref="CB81" si="77">CB82+CB83</f>
        <v>106948.7</v>
      </c>
      <c r="CC81" s="47">
        <f t="shared" ref="CC81" si="78">CC82+CC83</f>
        <v>106948.7</v>
      </c>
      <c r="CD81" s="140">
        <f t="shared" ref="CD81" si="79">CD82+CD83</f>
        <v>107671.4</v>
      </c>
      <c r="CE81" s="140">
        <f t="shared" ref="CE81" si="80">CE82+CE83</f>
        <v>106948.7</v>
      </c>
      <c r="CF81" s="140">
        <f t="shared" ref="CF81" si="81">CF82+CF83</f>
        <v>106948.7</v>
      </c>
      <c r="CG81" s="140">
        <f t="shared" ref="CG81" si="82">CG82+CG83</f>
        <v>106948.7</v>
      </c>
      <c r="CH81" s="140">
        <f t="shared" ref="CH81" si="83">CH82+CH83</f>
        <v>106948.7</v>
      </c>
      <c r="CI81" s="140">
        <f t="shared" ref="CI81" si="84">CI82+CI83</f>
        <v>107671.4</v>
      </c>
      <c r="CJ81" s="47" t="s">
        <v>102</v>
      </c>
      <c r="CK81" s="47">
        <v>99805.5</v>
      </c>
      <c r="CL81" s="47" t="s">
        <v>102</v>
      </c>
      <c r="CM81" s="47" t="s">
        <v>102</v>
      </c>
      <c r="CN81" s="47">
        <f t="shared" si="16"/>
        <v>96682.5</v>
      </c>
      <c r="CO81" s="47">
        <v>16347.9</v>
      </c>
      <c r="CP81" s="47">
        <v>211174.7</v>
      </c>
      <c r="CQ81" s="47">
        <v>420.6</v>
      </c>
      <c r="CR81" s="47">
        <v>161147.20000000001</v>
      </c>
      <c r="CS81" s="71">
        <f t="shared" si="17"/>
        <v>106948.7</v>
      </c>
      <c r="CT81" s="47">
        <v>41923.300000000003</v>
      </c>
      <c r="CU81" s="47">
        <v>271178.09999999998</v>
      </c>
      <c r="CV81" s="47">
        <v>1030</v>
      </c>
      <c r="CW81" s="47">
        <v>184702.5</v>
      </c>
      <c r="CX81" s="47">
        <f t="shared" si="18"/>
        <v>108480.2</v>
      </c>
      <c r="CY81" s="47">
        <v>10735.6</v>
      </c>
      <c r="CZ81" s="85">
        <v>399247.8</v>
      </c>
      <c r="DA81" s="48" t="s">
        <v>102</v>
      </c>
      <c r="DB81" s="47">
        <v>175155.1</v>
      </c>
      <c r="DC81" s="47">
        <f t="shared" si="19"/>
        <v>95750.1</v>
      </c>
      <c r="DD81" s="47">
        <v>14279.2</v>
      </c>
      <c r="DE81" s="47">
        <v>208051</v>
      </c>
      <c r="DF81" s="47" t="s">
        <v>102</v>
      </c>
      <c r="DG81" s="47">
        <v>156951.5</v>
      </c>
      <c r="DH81" s="71">
        <f t="shared" si="20"/>
        <v>106152.3</v>
      </c>
      <c r="DI81" s="47">
        <v>12712.2</v>
      </c>
      <c r="DJ81" s="47">
        <v>262759.3</v>
      </c>
      <c r="DK81" s="47">
        <v>1030</v>
      </c>
      <c r="DL81" s="47">
        <v>182616.7</v>
      </c>
      <c r="DM81" s="47">
        <f t="shared" si="21"/>
        <v>107671.4</v>
      </c>
      <c r="DN81" s="47" t="s">
        <v>102</v>
      </c>
      <c r="DO81" s="47">
        <v>99805.5</v>
      </c>
      <c r="DP81" s="47" t="s">
        <v>102</v>
      </c>
      <c r="DQ81" s="47" t="s">
        <v>102</v>
      </c>
      <c r="DR81" s="49" t="s">
        <v>103</v>
      </c>
      <c r="DS81" s="24"/>
    </row>
    <row r="82" spans="1:123" ht="242.25" x14ac:dyDescent="0.25">
      <c r="A82" s="44" t="s">
        <v>334</v>
      </c>
      <c r="B82" s="72" t="s">
        <v>335</v>
      </c>
      <c r="C82" s="73" t="s">
        <v>281</v>
      </c>
      <c r="D82" s="45" t="s">
        <v>336</v>
      </c>
      <c r="E82" s="45" t="s">
        <v>283</v>
      </c>
      <c r="F82" s="45"/>
      <c r="G82" s="45"/>
      <c r="H82" s="45"/>
      <c r="I82" s="45"/>
      <c r="J82" s="45"/>
      <c r="K82" s="45"/>
      <c r="L82" s="45"/>
      <c r="M82" s="45"/>
      <c r="N82" s="45"/>
      <c r="O82" s="45"/>
      <c r="P82" s="45"/>
      <c r="Q82" s="45"/>
      <c r="R82" s="45"/>
      <c r="S82" s="45"/>
      <c r="T82" s="45"/>
      <c r="U82" s="45"/>
      <c r="V82" s="45"/>
      <c r="W82" s="45" t="s">
        <v>317</v>
      </c>
      <c r="X82" s="45" t="s">
        <v>337</v>
      </c>
      <c r="Y82" s="45" t="s">
        <v>319</v>
      </c>
      <c r="Z82" s="45"/>
      <c r="AA82" s="45"/>
      <c r="AB82" s="45"/>
      <c r="AC82" s="45" t="s">
        <v>162</v>
      </c>
      <c r="AD82" s="45" t="s">
        <v>163</v>
      </c>
      <c r="AE82" s="45" t="s">
        <v>166</v>
      </c>
      <c r="AF82" s="71">
        <v>58097.9</v>
      </c>
      <c r="AG82" s="71">
        <v>58089.1</v>
      </c>
      <c r="AH82" s="71" t="s">
        <v>102</v>
      </c>
      <c r="AI82" s="71" t="s">
        <v>102</v>
      </c>
      <c r="AJ82" s="71">
        <v>58097.9</v>
      </c>
      <c r="AK82" s="71">
        <v>58089.1</v>
      </c>
      <c r="AL82" s="71" t="s">
        <v>102</v>
      </c>
      <c r="AM82" s="71" t="s">
        <v>102</v>
      </c>
      <c r="AN82" s="71" t="s">
        <v>102</v>
      </c>
      <c r="AO82" s="71" t="s">
        <v>102</v>
      </c>
      <c r="AP82" s="71">
        <v>65920</v>
      </c>
      <c r="AQ82" s="71" t="s">
        <v>102</v>
      </c>
      <c r="AR82" s="71">
        <v>63610.2</v>
      </c>
      <c r="AS82" s="71" t="s">
        <v>102</v>
      </c>
      <c r="AT82" s="71" t="s">
        <v>102</v>
      </c>
      <c r="AU82" s="71">
        <v>67337</v>
      </c>
      <c r="AV82" s="71">
        <v>65920</v>
      </c>
      <c r="AW82" s="71">
        <v>65920</v>
      </c>
      <c r="AX82" s="71">
        <v>65920</v>
      </c>
      <c r="AY82" s="71">
        <v>65920</v>
      </c>
      <c r="AZ82" s="71">
        <v>67337</v>
      </c>
      <c r="BA82" s="71">
        <v>65920</v>
      </c>
      <c r="BB82" s="71">
        <v>65920</v>
      </c>
      <c r="BC82" s="71">
        <v>65920</v>
      </c>
      <c r="BD82" s="71">
        <v>65920</v>
      </c>
      <c r="BE82" s="71">
        <v>67337</v>
      </c>
      <c r="BF82" s="71" t="s">
        <v>102</v>
      </c>
      <c r="BG82" s="71">
        <v>60182.2</v>
      </c>
      <c r="BH82" s="71" t="s">
        <v>102</v>
      </c>
      <c r="BI82" s="71" t="s">
        <v>102</v>
      </c>
      <c r="BJ82" s="71">
        <v>57575.199999999997</v>
      </c>
      <c r="BK82" s="71">
        <v>57566.5</v>
      </c>
      <c r="BL82" s="71" t="s">
        <v>102</v>
      </c>
      <c r="BM82" s="71" t="s">
        <v>102</v>
      </c>
      <c r="BN82" s="71">
        <v>57575.199999999997</v>
      </c>
      <c r="BO82" s="71">
        <v>57566.5</v>
      </c>
      <c r="BP82" s="71" t="s">
        <v>102</v>
      </c>
      <c r="BQ82" s="71" t="s">
        <v>102</v>
      </c>
      <c r="BR82" s="71" t="s">
        <v>102</v>
      </c>
      <c r="BS82" s="71" t="s">
        <v>102</v>
      </c>
      <c r="BT82" s="71">
        <v>65372.4</v>
      </c>
      <c r="BU82" s="71" t="s">
        <v>102</v>
      </c>
      <c r="BV82" s="71">
        <v>63610.2</v>
      </c>
      <c r="BW82" s="71" t="s">
        <v>102</v>
      </c>
      <c r="BX82" s="71" t="s">
        <v>102</v>
      </c>
      <c r="BY82" s="71">
        <v>66861.7</v>
      </c>
      <c r="BZ82" s="71">
        <v>65920</v>
      </c>
      <c r="CA82" s="71">
        <v>65920</v>
      </c>
      <c r="CB82" s="71">
        <v>65920</v>
      </c>
      <c r="CC82" s="71">
        <v>65920</v>
      </c>
      <c r="CD82" s="141">
        <v>66861.7</v>
      </c>
      <c r="CE82" s="141">
        <v>65920</v>
      </c>
      <c r="CF82" s="141">
        <v>65920</v>
      </c>
      <c r="CG82" s="141">
        <v>65920</v>
      </c>
      <c r="CH82" s="141">
        <v>65920</v>
      </c>
      <c r="CI82" s="141">
        <v>66861.7</v>
      </c>
      <c r="CJ82" s="71" t="s">
        <v>102</v>
      </c>
      <c r="CK82" s="71">
        <v>59674</v>
      </c>
      <c r="CL82" s="71" t="s">
        <v>102</v>
      </c>
      <c r="CM82" s="71" t="s">
        <v>102</v>
      </c>
      <c r="CN82" s="47">
        <f t="shared" si="16"/>
        <v>58089.1</v>
      </c>
      <c r="CO82" s="47">
        <v>16347.9</v>
      </c>
      <c r="CP82" s="47">
        <v>211174.7</v>
      </c>
      <c r="CQ82" s="47">
        <v>420.6</v>
      </c>
      <c r="CR82" s="47">
        <v>161147.20000000001</v>
      </c>
      <c r="CS82" s="71">
        <f t="shared" si="17"/>
        <v>65920</v>
      </c>
      <c r="CT82" s="47">
        <v>41923.300000000003</v>
      </c>
      <c r="CU82" s="47">
        <v>271178.09999999998</v>
      </c>
      <c r="CV82" s="47">
        <v>1030</v>
      </c>
      <c r="CW82" s="47">
        <v>184702.5</v>
      </c>
      <c r="CX82" s="47">
        <f t="shared" si="18"/>
        <v>67337</v>
      </c>
      <c r="CY82" s="47">
        <v>10735.6</v>
      </c>
      <c r="CZ82" s="85">
        <v>399247.8</v>
      </c>
      <c r="DA82" s="48" t="s">
        <v>102</v>
      </c>
      <c r="DB82" s="47">
        <v>175156.1</v>
      </c>
      <c r="DC82" s="47">
        <f t="shared" si="19"/>
        <v>57566.5</v>
      </c>
      <c r="DD82" s="47">
        <v>14279.2</v>
      </c>
      <c r="DE82" s="47">
        <v>208051</v>
      </c>
      <c r="DF82" s="47" t="s">
        <v>102</v>
      </c>
      <c r="DG82" s="47">
        <v>156952.5</v>
      </c>
      <c r="DH82" s="71">
        <f t="shared" si="20"/>
        <v>65372.4</v>
      </c>
      <c r="DI82" s="47">
        <v>12712.2</v>
      </c>
      <c r="DJ82" s="47">
        <v>262759.3</v>
      </c>
      <c r="DK82" s="47">
        <v>1030</v>
      </c>
      <c r="DL82" s="47">
        <v>182616.7</v>
      </c>
      <c r="DM82" s="47">
        <f t="shared" si="21"/>
        <v>66861.7</v>
      </c>
      <c r="DN82" s="71" t="s">
        <v>102</v>
      </c>
      <c r="DO82" s="71">
        <v>59674</v>
      </c>
      <c r="DP82" s="71" t="s">
        <v>102</v>
      </c>
      <c r="DQ82" s="71" t="s">
        <v>102</v>
      </c>
      <c r="DR82" s="75" t="s">
        <v>123</v>
      </c>
      <c r="DS82" s="24"/>
    </row>
    <row r="83" spans="1:123" ht="242.25" x14ac:dyDescent="0.25">
      <c r="A83" s="44" t="s">
        <v>338</v>
      </c>
      <c r="B83" s="72" t="s">
        <v>339</v>
      </c>
      <c r="C83" s="73" t="s">
        <v>281</v>
      </c>
      <c r="D83" s="45" t="s">
        <v>336</v>
      </c>
      <c r="E83" s="45" t="s">
        <v>283</v>
      </c>
      <c r="F83" s="45"/>
      <c r="G83" s="45"/>
      <c r="H83" s="45"/>
      <c r="I83" s="45"/>
      <c r="J83" s="45"/>
      <c r="K83" s="45"/>
      <c r="L83" s="45"/>
      <c r="M83" s="45"/>
      <c r="N83" s="45"/>
      <c r="O83" s="45"/>
      <c r="P83" s="45"/>
      <c r="Q83" s="45"/>
      <c r="R83" s="45"/>
      <c r="S83" s="45"/>
      <c r="T83" s="45"/>
      <c r="U83" s="45"/>
      <c r="V83" s="45"/>
      <c r="W83" s="45" t="s">
        <v>317</v>
      </c>
      <c r="X83" s="45" t="s">
        <v>337</v>
      </c>
      <c r="Y83" s="45" t="s">
        <v>319</v>
      </c>
      <c r="Z83" s="45"/>
      <c r="AA83" s="45"/>
      <c r="AB83" s="45"/>
      <c r="AC83" s="45" t="s">
        <v>162</v>
      </c>
      <c r="AD83" s="45" t="s">
        <v>163</v>
      </c>
      <c r="AE83" s="45" t="s">
        <v>121</v>
      </c>
      <c r="AF83" s="71">
        <v>38593.4</v>
      </c>
      <c r="AG83" s="71">
        <v>38593.4</v>
      </c>
      <c r="AH83" s="71" t="s">
        <v>102</v>
      </c>
      <c r="AI83" s="71" t="s">
        <v>102</v>
      </c>
      <c r="AJ83" s="71">
        <v>38593.4</v>
      </c>
      <c r="AK83" s="71">
        <v>38593.4</v>
      </c>
      <c r="AL83" s="71" t="s">
        <v>102</v>
      </c>
      <c r="AM83" s="71" t="s">
        <v>102</v>
      </c>
      <c r="AN83" s="71" t="s">
        <v>102</v>
      </c>
      <c r="AO83" s="71" t="s">
        <v>102</v>
      </c>
      <c r="AP83" s="71">
        <v>41028.699999999997</v>
      </c>
      <c r="AQ83" s="71" t="s">
        <v>102</v>
      </c>
      <c r="AR83" s="71">
        <v>40328.5</v>
      </c>
      <c r="AS83" s="71" t="s">
        <v>102</v>
      </c>
      <c r="AT83" s="71" t="s">
        <v>102</v>
      </c>
      <c r="AU83" s="71">
        <v>41143.199999999997</v>
      </c>
      <c r="AV83" s="71">
        <v>41028.699999999997</v>
      </c>
      <c r="AW83" s="71">
        <v>41028.699999999997</v>
      </c>
      <c r="AX83" s="71">
        <v>41028.699999999997</v>
      </c>
      <c r="AY83" s="71">
        <v>41028.699999999997</v>
      </c>
      <c r="AZ83" s="71">
        <v>41143.199999999997</v>
      </c>
      <c r="BA83" s="71">
        <v>41028.699999999997</v>
      </c>
      <c r="BB83" s="71">
        <v>41028.699999999997</v>
      </c>
      <c r="BC83" s="71">
        <v>41028.699999999997</v>
      </c>
      <c r="BD83" s="71">
        <v>41028.699999999997</v>
      </c>
      <c r="BE83" s="71">
        <v>41143.199999999997</v>
      </c>
      <c r="BF83" s="71" t="s">
        <v>102</v>
      </c>
      <c r="BG83" s="71">
        <v>40328.5</v>
      </c>
      <c r="BH83" s="71" t="s">
        <v>102</v>
      </c>
      <c r="BI83" s="71" t="s">
        <v>102</v>
      </c>
      <c r="BJ83" s="71">
        <v>38183.599999999999</v>
      </c>
      <c r="BK83" s="71">
        <v>38183.599999999999</v>
      </c>
      <c r="BL83" s="71" t="s">
        <v>102</v>
      </c>
      <c r="BM83" s="71" t="s">
        <v>102</v>
      </c>
      <c r="BN83" s="71">
        <v>38183.599999999999</v>
      </c>
      <c r="BO83" s="71">
        <v>38183.599999999999</v>
      </c>
      <c r="BP83" s="71" t="s">
        <v>102</v>
      </c>
      <c r="BQ83" s="71" t="s">
        <v>102</v>
      </c>
      <c r="BR83" s="71" t="s">
        <v>102</v>
      </c>
      <c r="BS83" s="71" t="s">
        <v>102</v>
      </c>
      <c r="BT83" s="71">
        <v>40779.9</v>
      </c>
      <c r="BU83" s="71" t="s">
        <v>102</v>
      </c>
      <c r="BV83" s="71">
        <v>40328.5</v>
      </c>
      <c r="BW83" s="71" t="s">
        <v>102</v>
      </c>
      <c r="BX83" s="71" t="s">
        <v>102</v>
      </c>
      <c r="BY83" s="71">
        <v>40809.699999999997</v>
      </c>
      <c r="BZ83" s="71">
        <v>41028.699999999997</v>
      </c>
      <c r="CA83" s="71">
        <v>41028.699999999997</v>
      </c>
      <c r="CB83" s="71">
        <v>41028.699999999997</v>
      </c>
      <c r="CC83" s="71">
        <v>41028.699999999997</v>
      </c>
      <c r="CD83" s="141">
        <v>40809.699999999997</v>
      </c>
      <c r="CE83" s="141">
        <v>41028.699999999997</v>
      </c>
      <c r="CF83" s="141">
        <v>41028.699999999997</v>
      </c>
      <c r="CG83" s="141">
        <v>41028.699999999997</v>
      </c>
      <c r="CH83" s="141">
        <v>41028.699999999997</v>
      </c>
      <c r="CI83" s="141">
        <v>40809.699999999997</v>
      </c>
      <c r="CJ83" s="71" t="s">
        <v>102</v>
      </c>
      <c r="CK83" s="71">
        <v>40131.5</v>
      </c>
      <c r="CL83" s="71" t="s">
        <v>102</v>
      </c>
      <c r="CM83" s="71" t="s">
        <v>102</v>
      </c>
      <c r="CN83" s="47">
        <f t="shared" si="16"/>
        <v>38593.4</v>
      </c>
      <c r="CO83" s="47">
        <v>16347.9</v>
      </c>
      <c r="CP83" s="47">
        <v>211174.7</v>
      </c>
      <c r="CQ83" s="47">
        <v>420.6</v>
      </c>
      <c r="CR83" s="47">
        <v>161147.20000000001</v>
      </c>
      <c r="CS83" s="71">
        <f t="shared" si="17"/>
        <v>41028.699999999997</v>
      </c>
      <c r="CT83" s="47">
        <v>41923.300000000003</v>
      </c>
      <c r="CU83" s="47">
        <v>271178.09999999998</v>
      </c>
      <c r="CV83" s="47">
        <v>1030</v>
      </c>
      <c r="CW83" s="47">
        <v>184702.5</v>
      </c>
      <c r="CX83" s="47">
        <f t="shared" si="18"/>
        <v>41143.199999999997</v>
      </c>
      <c r="CY83" s="47">
        <v>10735.6</v>
      </c>
      <c r="CZ83" s="85">
        <v>399247.8</v>
      </c>
      <c r="DA83" s="48" t="s">
        <v>102</v>
      </c>
      <c r="DB83" s="47">
        <v>175157.1</v>
      </c>
      <c r="DC83" s="47">
        <f t="shared" si="19"/>
        <v>38183.599999999999</v>
      </c>
      <c r="DD83" s="47">
        <v>14279.2</v>
      </c>
      <c r="DE83" s="47">
        <v>208051</v>
      </c>
      <c r="DF83" s="47" t="s">
        <v>102</v>
      </c>
      <c r="DG83" s="47">
        <v>156953.5</v>
      </c>
      <c r="DH83" s="71">
        <f t="shared" si="20"/>
        <v>40779.9</v>
      </c>
      <c r="DI83" s="47">
        <v>12712.2</v>
      </c>
      <c r="DJ83" s="47">
        <v>262759.3</v>
      </c>
      <c r="DK83" s="47">
        <v>1030</v>
      </c>
      <c r="DL83" s="47">
        <v>182616.7</v>
      </c>
      <c r="DM83" s="47">
        <f t="shared" si="21"/>
        <v>40809.699999999997</v>
      </c>
      <c r="DN83" s="71" t="s">
        <v>102</v>
      </c>
      <c r="DO83" s="71">
        <v>40131.5</v>
      </c>
      <c r="DP83" s="71" t="s">
        <v>102</v>
      </c>
      <c r="DQ83" s="71" t="s">
        <v>102</v>
      </c>
      <c r="DR83" s="75" t="s">
        <v>123</v>
      </c>
      <c r="DS83" s="24"/>
    </row>
    <row r="84" spans="1:123" ht="76.5" x14ac:dyDescent="0.25">
      <c r="A84" s="46" t="s">
        <v>340</v>
      </c>
      <c r="B84" s="83" t="s">
        <v>341</v>
      </c>
      <c r="C84" s="84" t="s">
        <v>108</v>
      </c>
      <c r="D84" s="84" t="s">
        <v>108</v>
      </c>
      <c r="E84" s="84" t="s">
        <v>108</v>
      </c>
      <c r="F84" s="84" t="s">
        <v>108</v>
      </c>
      <c r="G84" s="84" t="s">
        <v>108</v>
      </c>
      <c r="H84" s="84" t="s">
        <v>108</v>
      </c>
      <c r="I84" s="84" t="s">
        <v>108</v>
      </c>
      <c r="J84" s="84" t="s">
        <v>108</v>
      </c>
      <c r="K84" s="84" t="s">
        <v>108</v>
      </c>
      <c r="L84" s="84" t="s">
        <v>108</v>
      </c>
      <c r="M84" s="84" t="s">
        <v>108</v>
      </c>
      <c r="N84" s="84" t="s">
        <v>108</v>
      </c>
      <c r="O84" s="84" t="s">
        <v>108</v>
      </c>
      <c r="P84" s="84" t="s">
        <v>108</v>
      </c>
      <c r="Q84" s="84" t="s">
        <v>108</v>
      </c>
      <c r="R84" s="84" t="s">
        <v>108</v>
      </c>
      <c r="S84" s="84" t="s">
        <v>108</v>
      </c>
      <c r="T84" s="84" t="s">
        <v>108</v>
      </c>
      <c r="U84" s="84" t="s">
        <v>108</v>
      </c>
      <c r="V84" s="84" t="s">
        <v>108</v>
      </c>
      <c r="W84" s="84" t="s">
        <v>108</v>
      </c>
      <c r="X84" s="84" t="s">
        <v>108</v>
      </c>
      <c r="Y84" s="84" t="s">
        <v>108</v>
      </c>
      <c r="Z84" s="84" t="s">
        <v>108</v>
      </c>
      <c r="AA84" s="84" t="s">
        <v>108</v>
      </c>
      <c r="AB84" s="84" t="s">
        <v>108</v>
      </c>
      <c r="AC84" s="84" t="s">
        <v>108</v>
      </c>
      <c r="AD84" s="84" t="s">
        <v>108</v>
      </c>
      <c r="AE84" s="84" t="s">
        <v>108</v>
      </c>
      <c r="AF84" s="47">
        <v>53362.400000000001</v>
      </c>
      <c r="AG84" s="47">
        <v>50686.7</v>
      </c>
      <c r="AH84" s="47" t="s">
        <v>102</v>
      </c>
      <c r="AI84" s="47" t="s">
        <v>102</v>
      </c>
      <c r="AJ84" s="47">
        <v>15554.5</v>
      </c>
      <c r="AK84" s="47">
        <v>12878.8</v>
      </c>
      <c r="AL84" s="47" t="s">
        <v>102</v>
      </c>
      <c r="AM84" s="47" t="s">
        <v>102</v>
      </c>
      <c r="AN84" s="47">
        <v>37807.9</v>
      </c>
      <c r="AO84" s="47">
        <v>37807.9</v>
      </c>
      <c r="AP84" s="47">
        <f>AP85+AP87+AP96</f>
        <v>44390.399999999994</v>
      </c>
      <c r="AQ84" s="47" t="s">
        <v>102</v>
      </c>
      <c r="AR84" s="47">
        <v>4016.1</v>
      </c>
      <c r="AS84" s="47" t="s">
        <v>102</v>
      </c>
      <c r="AT84" s="47">
        <v>37714.400000000001</v>
      </c>
      <c r="AU84" s="47">
        <f t="shared" ref="AU84:BE84" si="85">AU85+AU87+AU96</f>
        <v>42864.2</v>
      </c>
      <c r="AV84" s="47">
        <f t="shared" si="85"/>
        <v>44390.399999999994</v>
      </c>
      <c r="AW84" s="47">
        <f t="shared" si="85"/>
        <v>44390.399999999994</v>
      </c>
      <c r="AX84" s="47">
        <f t="shared" si="85"/>
        <v>44390.399999999994</v>
      </c>
      <c r="AY84" s="47">
        <f t="shared" si="85"/>
        <v>44390.399999999994</v>
      </c>
      <c r="AZ84" s="47">
        <f t="shared" si="85"/>
        <v>27586.1</v>
      </c>
      <c r="BA84" s="47">
        <f t="shared" si="85"/>
        <v>44390.399999999994</v>
      </c>
      <c r="BB84" s="47">
        <f t="shared" si="85"/>
        <v>44390.399999999994</v>
      </c>
      <c r="BC84" s="47">
        <f t="shared" si="85"/>
        <v>44390.399999999994</v>
      </c>
      <c r="BD84" s="47">
        <f t="shared" si="85"/>
        <v>44390.399999999994</v>
      </c>
      <c r="BE84" s="47">
        <f t="shared" si="85"/>
        <v>27874.1</v>
      </c>
      <c r="BF84" s="47" t="s">
        <v>102</v>
      </c>
      <c r="BG84" s="47">
        <v>3086</v>
      </c>
      <c r="BH84" s="47" t="s">
        <v>102</v>
      </c>
      <c r="BI84" s="47">
        <v>29225.599999999999</v>
      </c>
      <c r="BJ84" s="47">
        <v>53362.400000000001</v>
      </c>
      <c r="BK84" s="47">
        <v>50686.7</v>
      </c>
      <c r="BL84" s="47" t="s">
        <v>102</v>
      </c>
      <c r="BM84" s="47" t="s">
        <v>102</v>
      </c>
      <c r="BN84" s="47">
        <v>15554.5</v>
      </c>
      <c r="BO84" s="47">
        <v>12878.8</v>
      </c>
      <c r="BP84" s="47" t="s">
        <v>102</v>
      </c>
      <c r="BQ84" s="47" t="s">
        <v>102</v>
      </c>
      <c r="BR84" s="47">
        <v>37807.9</v>
      </c>
      <c r="BS84" s="47">
        <v>37807.9</v>
      </c>
      <c r="BT84" s="47">
        <f>BT85+BT87+BT96</f>
        <v>44390.399999999994</v>
      </c>
      <c r="BU84" s="47" t="s">
        <v>102</v>
      </c>
      <c r="BV84" s="47">
        <v>4016.1</v>
      </c>
      <c r="BW84" s="47" t="s">
        <v>102</v>
      </c>
      <c r="BX84" s="47">
        <v>37714.400000000001</v>
      </c>
      <c r="BY84" s="47">
        <f t="shared" ref="BY84" si="86">BY85+BY87+BY96</f>
        <v>42864.2</v>
      </c>
      <c r="BZ84" s="47">
        <f t="shared" ref="BZ84" si="87">BZ85+BZ87+BZ96</f>
        <v>44390.399999999994</v>
      </c>
      <c r="CA84" s="47">
        <f t="shared" ref="CA84" si="88">CA85+CA87+CA96</f>
        <v>44390.399999999994</v>
      </c>
      <c r="CB84" s="47">
        <f t="shared" ref="CB84" si="89">CB85+CB87+CB96</f>
        <v>44390.399999999994</v>
      </c>
      <c r="CC84" s="47">
        <f t="shared" ref="CC84" si="90">CC85+CC87+CC96</f>
        <v>44390.399999999994</v>
      </c>
      <c r="CD84" s="140">
        <f t="shared" ref="CD84" si="91">CD85+CD87+CD96</f>
        <v>27586.1</v>
      </c>
      <c r="CE84" s="140">
        <f t="shared" ref="CE84" si="92">CE85+CE87+CE96</f>
        <v>44390.399999999994</v>
      </c>
      <c r="CF84" s="140">
        <f t="shared" ref="CF84" si="93">CF85+CF87+CF96</f>
        <v>44390.399999999994</v>
      </c>
      <c r="CG84" s="140">
        <f t="shared" ref="CG84" si="94">CG85+CG87+CG96</f>
        <v>44390.399999999994</v>
      </c>
      <c r="CH84" s="140">
        <f t="shared" ref="CH84" si="95">CH85+CH87+CH96</f>
        <v>44390.399999999994</v>
      </c>
      <c r="CI84" s="140">
        <f t="shared" ref="CI84" si="96">CI85+CI87+CI96</f>
        <v>27874.1</v>
      </c>
      <c r="CJ84" s="47" t="s">
        <v>102</v>
      </c>
      <c r="CK84" s="47">
        <v>3086</v>
      </c>
      <c r="CL84" s="47" t="s">
        <v>102</v>
      </c>
      <c r="CM84" s="47">
        <v>29225.599999999999</v>
      </c>
      <c r="CN84" s="47">
        <f t="shared" si="16"/>
        <v>50686.7</v>
      </c>
      <c r="CO84" s="47">
        <v>16347.9</v>
      </c>
      <c r="CP84" s="47">
        <v>211174.7</v>
      </c>
      <c r="CQ84" s="47">
        <v>420.6</v>
      </c>
      <c r="CR84" s="47">
        <v>161147.20000000001</v>
      </c>
      <c r="CS84" s="71">
        <f t="shared" si="17"/>
        <v>44390.399999999994</v>
      </c>
      <c r="CT84" s="47">
        <v>41923.300000000003</v>
      </c>
      <c r="CU84" s="47">
        <v>271178.09999999998</v>
      </c>
      <c r="CV84" s="47">
        <v>1030</v>
      </c>
      <c r="CW84" s="47">
        <v>184702.5</v>
      </c>
      <c r="CX84" s="47">
        <f t="shared" si="18"/>
        <v>42864.2</v>
      </c>
      <c r="CY84" s="47">
        <v>10735.6</v>
      </c>
      <c r="CZ84" s="85">
        <v>399247.8</v>
      </c>
      <c r="DA84" s="48" t="s">
        <v>102</v>
      </c>
      <c r="DB84" s="47">
        <v>175158.1</v>
      </c>
      <c r="DC84" s="47">
        <f t="shared" si="19"/>
        <v>50686.7</v>
      </c>
      <c r="DD84" s="47">
        <v>14279.2</v>
      </c>
      <c r="DE84" s="47">
        <v>208051</v>
      </c>
      <c r="DF84" s="47" t="s">
        <v>102</v>
      </c>
      <c r="DG84" s="47">
        <v>156954.5</v>
      </c>
      <c r="DH84" s="71">
        <f t="shared" si="20"/>
        <v>44390.399999999994</v>
      </c>
      <c r="DI84" s="47">
        <v>12712.2</v>
      </c>
      <c r="DJ84" s="47">
        <v>262759.3</v>
      </c>
      <c r="DK84" s="47">
        <v>1030</v>
      </c>
      <c r="DL84" s="47">
        <v>182616.7</v>
      </c>
      <c r="DM84" s="47">
        <f t="shared" si="21"/>
        <v>42864.2</v>
      </c>
      <c r="DN84" s="47" t="s">
        <v>102</v>
      </c>
      <c r="DO84" s="47">
        <v>3073</v>
      </c>
      <c r="DP84" s="47" t="s">
        <v>102</v>
      </c>
      <c r="DQ84" s="47">
        <v>29167.4</v>
      </c>
      <c r="DR84" s="49" t="s">
        <v>103</v>
      </c>
      <c r="DS84" s="24"/>
    </row>
    <row r="85" spans="1:123" ht="38.25" x14ac:dyDescent="0.25">
      <c r="A85" s="46" t="s">
        <v>342</v>
      </c>
      <c r="B85" s="83" t="s">
        <v>343</v>
      </c>
      <c r="C85" s="84" t="s">
        <v>108</v>
      </c>
      <c r="D85" s="84" t="s">
        <v>108</v>
      </c>
      <c r="E85" s="84" t="s">
        <v>108</v>
      </c>
      <c r="F85" s="84" t="s">
        <v>108</v>
      </c>
      <c r="G85" s="84" t="s">
        <v>108</v>
      </c>
      <c r="H85" s="84" t="s">
        <v>108</v>
      </c>
      <c r="I85" s="84" t="s">
        <v>108</v>
      </c>
      <c r="J85" s="84" t="s">
        <v>108</v>
      </c>
      <c r="K85" s="84" t="s">
        <v>108</v>
      </c>
      <c r="L85" s="84" t="s">
        <v>108</v>
      </c>
      <c r="M85" s="84" t="s">
        <v>108</v>
      </c>
      <c r="N85" s="84" t="s">
        <v>108</v>
      </c>
      <c r="O85" s="84" t="s">
        <v>108</v>
      </c>
      <c r="P85" s="84" t="s">
        <v>108</v>
      </c>
      <c r="Q85" s="84" t="s">
        <v>108</v>
      </c>
      <c r="R85" s="84" t="s">
        <v>108</v>
      </c>
      <c r="S85" s="84" t="s">
        <v>108</v>
      </c>
      <c r="T85" s="84" t="s">
        <v>108</v>
      </c>
      <c r="U85" s="84" t="s">
        <v>108</v>
      </c>
      <c r="V85" s="84" t="s">
        <v>108</v>
      </c>
      <c r="W85" s="84" t="s">
        <v>108</v>
      </c>
      <c r="X85" s="84" t="s">
        <v>108</v>
      </c>
      <c r="Y85" s="84" t="s">
        <v>108</v>
      </c>
      <c r="Z85" s="84" t="s">
        <v>108</v>
      </c>
      <c r="AA85" s="84" t="s">
        <v>108</v>
      </c>
      <c r="AB85" s="84" t="s">
        <v>108</v>
      </c>
      <c r="AC85" s="84" t="s">
        <v>108</v>
      </c>
      <c r="AD85" s="84" t="s">
        <v>108</v>
      </c>
      <c r="AE85" s="84" t="s">
        <v>108</v>
      </c>
      <c r="AF85" s="47">
        <v>2986</v>
      </c>
      <c r="AG85" s="47">
        <v>2986</v>
      </c>
      <c r="AH85" s="47" t="s">
        <v>102</v>
      </c>
      <c r="AI85" s="47" t="s">
        <v>102</v>
      </c>
      <c r="AJ85" s="47">
        <v>2986</v>
      </c>
      <c r="AK85" s="47">
        <v>2986</v>
      </c>
      <c r="AL85" s="47" t="s">
        <v>102</v>
      </c>
      <c r="AM85" s="47" t="s">
        <v>102</v>
      </c>
      <c r="AN85" s="47" t="s">
        <v>102</v>
      </c>
      <c r="AO85" s="47" t="s">
        <v>102</v>
      </c>
      <c r="AP85" s="47">
        <f>AP86</f>
        <v>7240.2</v>
      </c>
      <c r="AQ85" s="47" t="s">
        <v>102</v>
      </c>
      <c r="AR85" s="47">
        <v>3064</v>
      </c>
      <c r="AS85" s="47" t="s">
        <v>102</v>
      </c>
      <c r="AT85" s="47">
        <v>4176.2</v>
      </c>
      <c r="AU85" s="47">
        <f t="shared" ref="AU85:BE85" si="97">AU86</f>
        <v>7263.4</v>
      </c>
      <c r="AV85" s="47">
        <f t="shared" si="97"/>
        <v>7240.2</v>
      </c>
      <c r="AW85" s="47">
        <f t="shared" si="97"/>
        <v>7240.2</v>
      </c>
      <c r="AX85" s="47">
        <f t="shared" si="97"/>
        <v>7240.2</v>
      </c>
      <c r="AY85" s="47">
        <f t="shared" si="97"/>
        <v>7240.2</v>
      </c>
      <c r="AZ85" s="47">
        <f t="shared" si="97"/>
        <v>6342</v>
      </c>
      <c r="BA85" s="47">
        <f t="shared" si="97"/>
        <v>7240.2</v>
      </c>
      <c r="BB85" s="47">
        <f t="shared" si="97"/>
        <v>7240.2</v>
      </c>
      <c r="BC85" s="47">
        <f t="shared" si="97"/>
        <v>7240.2</v>
      </c>
      <c r="BD85" s="47">
        <f t="shared" si="97"/>
        <v>7240.2</v>
      </c>
      <c r="BE85" s="47">
        <f t="shared" si="97"/>
        <v>6376</v>
      </c>
      <c r="BF85" s="47" t="s">
        <v>102</v>
      </c>
      <c r="BG85" s="47">
        <v>3086</v>
      </c>
      <c r="BH85" s="47" t="s">
        <v>102</v>
      </c>
      <c r="BI85" s="47">
        <v>3266.2</v>
      </c>
      <c r="BJ85" s="47">
        <v>2986</v>
      </c>
      <c r="BK85" s="47">
        <v>2986</v>
      </c>
      <c r="BL85" s="47" t="s">
        <v>102</v>
      </c>
      <c r="BM85" s="47" t="s">
        <v>102</v>
      </c>
      <c r="BN85" s="47">
        <v>2986</v>
      </c>
      <c r="BO85" s="47">
        <v>2986</v>
      </c>
      <c r="BP85" s="47" t="s">
        <v>102</v>
      </c>
      <c r="BQ85" s="47" t="s">
        <v>102</v>
      </c>
      <c r="BR85" s="47" t="s">
        <v>102</v>
      </c>
      <c r="BS85" s="47" t="s">
        <v>102</v>
      </c>
      <c r="BT85" s="47">
        <f>BT86</f>
        <v>7240.2</v>
      </c>
      <c r="BU85" s="47" t="s">
        <v>102</v>
      </c>
      <c r="BV85" s="47">
        <v>3064</v>
      </c>
      <c r="BW85" s="47" t="s">
        <v>102</v>
      </c>
      <c r="BX85" s="47">
        <v>4176.2</v>
      </c>
      <c r="BY85" s="47">
        <f t="shared" ref="BY85" si="98">BY86</f>
        <v>7263.4</v>
      </c>
      <c r="BZ85" s="47">
        <f t="shared" ref="BZ85" si="99">BZ86</f>
        <v>7240.2</v>
      </c>
      <c r="CA85" s="47">
        <f t="shared" ref="CA85" si="100">CA86</f>
        <v>7240.2</v>
      </c>
      <c r="CB85" s="47">
        <f t="shared" ref="CB85" si="101">CB86</f>
        <v>7240.2</v>
      </c>
      <c r="CC85" s="47">
        <f t="shared" ref="CC85" si="102">CC86</f>
        <v>7240.2</v>
      </c>
      <c r="CD85" s="140">
        <f t="shared" ref="CD85" si="103">CD86</f>
        <v>6342</v>
      </c>
      <c r="CE85" s="140">
        <f t="shared" ref="CE85" si="104">CE86</f>
        <v>7240.2</v>
      </c>
      <c r="CF85" s="140">
        <f t="shared" ref="CF85" si="105">CF86</f>
        <v>7240.2</v>
      </c>
      <c r="CG85" s="140">
        <f t="shared" ref="CG85" si="106">CG86</f>
        <v>7240.2</v>
      </c>
      <c r="CH85" s="140">
        <f t="shared" ref="CH85" si="107">CH86</f>
        <v>7240.2</v>
      </c>
      <c r="CI85" s="140">
        <f t="shared" ref="CI85" si="108">CI86</f>
        <v>6376</v>
      </c>
      <c r="CJ85" s="47" t="s">
        <v>102</v>
      </c>
      <c r="CK85" s="47">
        <v>3086</v>
      </c>
      <c r="CL85" s="47" t="s">
        <v>102</v>
      </c>
      <c r="CM85" s="47">
        <v>3266.2</v>
      </c>
      <c r="CN85" s="47">
        <f t="shared" si="16"/>
        <v>2986</v>
      </c>
      <c r="CO85" s="47">
        <v>16347.9</v>
      </c>
      <c r="CP85" s="47">
        <v>211174.7</v>
      </c>
      <c r="CQ85" s="47">
        <v>420.6</v>
      </c>
      <c r="CR85" s="47">
        <v>161147.20000000001</v>
      </c>
      <c r="CS85" s="71">
        <f t="shared" si="17"/>
        <v>7240.2</v>
      </c>
      <c r="CT85" s="47">
        <v>41923.300000000003</v>
      </c>
      <c r="CU85" s="47">
        <v>271178.09999999998</v>
      </c>
      <c r="CV85" s="47">
        <v>1030</v>
      </c>
      <c r="CW85" s="47">
        <v>184702.5</v>
      </c>
      <c r="CX85" s="47">
        <f t="shared" si="18"/>
        <v>7263.4</v>
      </c>
      <c r="CY85" s="47">
        <v>10735.6</v>
      </c>
      <c r="CZ85" s="85">
        <v>399247.8</v>
      </c>
      <c r="DA85" s="48" t="s">
        <v>102</v>
      </c>
      <c r="DB85" s="47">
        <v>175159.1</v>
      </c>
      <c r="DC85" s="47">
        <f t="shared" si="19"/>
        <v>2986</v>
      </c>
      <c r="DD85" s="47">
        <v>14279.2</v>
      </c>
      <c r="DE85" s="47">
        <v>208051</v>
      </c>
      <c r="DF85" s="47" t="s">
        <v>102</v>
      </c>
      <c r="DG85" s="47">
        <v>156955.5</v>
      </c>
      <c r="DH85" s="71">
        <f t="shared" si="20"/>
        <v>7240.2</v>
      </c>
      <c r="DI85" s="47">
        <v>12712.2</v>
      </c>
      <c r="DJ85" s="47">
        <v>262759.3</v>
      </c>
      <c r="DK85" s="47">
        <v>1030</v>
      </c>
      <c r="DL85" s="47">
        <v>182616.7</v>
      </c>
      <c r="DM85" s="47">
        <f t="shared" si="21"/>
        <v>7263.4</v>
      </c>
      <c r="DN85" s="47" t="s">
        <v>102</v>
      </c>
      <c r="DO85" s="47">
        <v>3073</v>
      </c>
      <c r="DP85" s="47" t="s">
        <v>102</v>
      </c>
      <c r="DQ85" s="47">
        <v>3255.2</v>
      </c>
      <c r="DR85" s="49" t="s">
        <v>103</v>
      </c>
      <c r="DS85" s="24"/>
    </row>
    <row r="86" spans="1:123" ht="102" x14ac:dyDescent="0.25">
      <c r="A86" s="44" t="s">
        <v>344</v>
      </c>
      <c r="B86" s="72" t="s">
        <v>345</v>
      </c>
      <c r="C86" s="73"/>
      <c r="D86" s="45"/>
      <c r="E86" s="45"/>
      <c r="F86" s="45"/>
      <c r="G86" s="45"/>
      <c r="H86" s="45"/>
      <c r="I86" s="45"/>
      <c r="J86" s="45"/>
      <c r="K86" s="45"/>
      <c r="L86" s="45"/>
      <c r="M86" s="45"/>
      <c r="N86" s="45"/>
      <c r="O86" s="45"/>
      <c r="P86" s="45"/>
      <c r="Q86" s="45"/>
      <c r="R86" s="45"/>
      <c r="S86" s="45"/>
      <c r="T86" s="45"/>
      <c r="U86" s="45"/>
      <c r="V86" s="45"/>
      <c r="W86" s="45" t="s">
        <v>346</v>
      </c>
      <c r="X86" s="45" t="s">
        <v>347</v>
      </c>
      <c r="Y86" s="45" t="s">
        <v>286</v>
      </c>
      <c r="Z86" s="45"/>
      <c r="AA86" s="45"/>
      <c r="AB86" s="45"/>
      <c r="AC86" s="45"/>
      <c r="AD86" s="45" t="s">
        <v>153</v>
      </c>
      <c r="AE86" s="45" t="s">
        <v>121</v>
      </c>
      <c r="AF86" s="71">
        <v>2986</v>
      </c>
      <c r="AG86" s="71">
        <v>2986</v>
      </c>
      <c r="AH86" s="71" t="s">
        <v>102</v>
      </c>
      <c r="AI86" s="71" t="s">
        <v>102</v>
      </c>
      <c r="AJ86" s="71">
        <v>2986</v>
      </c>
      <c r="AK86" s="71">
        <v>2986</v>
      </c>
      <c r="AL86" s="71" t="s">
        <v>102</v>
      </c>
      <c r="AM86" s="71" t="s">
        <v>102</v>
      </c>
      <c r="AN86" s="71" t="s">
        <v>102</v>
      </c>
      <c r="AO86" s="71" t="s">
        <v>102</v>
      </c>
      <c r="AP86" s="71">
        <v>7240.2</v>
      </c>
      <c r="AQ86" s="71" t="s">
        <v>102</v>
      </c>
      <c r="AR86" s="71">
        <v>3064</v>
      </c>
      <c r="AS86" s="71" t="s">
        <v>102</v>
      </c>
      <c r="AT86" s="71">
        <v>4176.2</v>
      </c>
      <c r="AU86" s="71">
        <v>7263.4</v>
      </c>
      <c r="AV86" s="71">
        <v>7240.2</v>
      </c>
      <c r="AW86" s="71">
        <v>7240.2</v>
      </c>
      <c r="AX86" s="71">
        <v>7240.2</v>
      </c>
      <c r="AY86" s="71">
        <v>7240.2</v>
      </c>
      <c r="AZ86" s="71">
        <v>6342</v>
      </c>
      <c r="BA86" s="71">
        <v>7240.2</v>
      </c>
      <c r="BB86" s="71">
        <v>7240.2</v>
      </c>
      <c r="BC86" s="71">
        <v>7240.2</v>
      </c>
      <c r="BD86" s="71">
        <v>7240.2</v>
      </c>
      <c r="BE86" s="71">
        <v>6376</v>
      </c>
      <c r="BF86" s="71" t="s">
        <v>102</v>
      </c>
      <c r="BG86" s="71">
        <v>3086</v>
      </c>
      <c r="BH86" s="71" t="s">
        <v>102</v>
      </c>
      <c r="BI86" s="71">
        <v>3266.2</v>
      </c>
      <c r="BJ86" s="71">
        <v>2986</v>
      </c>
      <c r="BK86" s="71">
        <v>2986</v>
      </c>
      <c r="BL86" s="71" t="s">
        <v>102</v>
      </c>
      <c r="BM86" s="71" t="s">
        <v>102</v>
      </c>
      <c r="BN86" s="71">
        <v>2986</v>
      </c>
      <c r="BO86" s="71">
        <v>2986</v>
      </c>
      <c r="BP86" s="71" t="s">
        <v>102</v>
      </c>
      <c r="BQ86" s="71" t="s">
        <v>102</v>
      </c>
      <c r="BR86" s="71" t="s">
        <v>102</v>
      </c>
      <c r="BS86" s="71" t="s">
        <v>102</v>
      </c>
      <c r="BT86" s="71">
        <v>7240.2</v>
      </c>
      <c r="BU86" s="71" t="s">
        <v>102</v>
      </c>
      <c r="BV86" s="71">
        <v>3064</v>
      </c>
      <c r="BW86" s="71" t="s">
        <v>102</v>
      </c>
      <c r="BX86" s="71">
        <v>4176.2</v>
      </c>
      <c r="BY86" s="71">
        <v>7263.4</v>
      </c>
      <c r="BZ86" s="71">
        <v>7240.2</v>
      </c>
      <c r="CA86" s="71">
        <v>7240.2</v>
      </c>
      <c r="CB86" s="71">
        <v>7240.2</v>
      </c>
      <c r="CC86" s="71">
        <v>7240.2</v>
      </c>
      <c r="CD86" s="141">
        <v>6342</v>
      </c>
      <c r="CE86" s="141">
        <v>7240.2</v>
      </c>
      <c r="CF86" s="141">
        <v>7240.2</v>
      </c>
      <c r="CG86" s="141">
        <v>7240.2</v>
      </c>
      <c r="CH86" s="141">
        <v>7240.2</v>
      </c>
      <c r="CI86" s="141">
        <v>6376</v>
      </c>
      <c r="CJ86" s="71" t="s">
        <v>102</v>
      </c>
      <c r="CK86" s="71">
        <v>3086</v>
      </c>
      <c r="CL86" s="71" t="s">
        <v>102</v>
      </c>
      <c r="CM86" s="71">
        <v>3266.2</v>
      </c>
      <c r="CN86" s="47">
        <f t="shared" si="16"/>
        <v>2986</v>
      </c>
      <c r="CO86" s="47">
        <v>16347.9</v>
      </c>
      <c r="CP86" s="47">
        <v>211174.7</v>
      </c>
      <c r="CQ86" s="47">
        <v>420.6</v>
      </c>
      <c r="CR86" s="47">
        <v>161147.20000000001</v>
      </c>
      <c r="CS86" s="71">
        <f t="shared" si="17"/>
        <v>7240.2</v>
      </c>
      <c r="CT86" s="47">
        <v>41923.300000000003</v>
      </c>
      <c r="CU86" s="47">
        <v>271178.09999999998</v>
      </c>
      <c r="CV86" s="47">
        <v>1030</v>
      </c>
      <c r="CW86" s="47">
        <v>184702.5</v>
      </c>
      <c r="CX86" s="47">
        <f t="shared" si="18"/>
        <v>7263.4</v>
      </c>
      <c r="CY86" s="47">
        <v>10735.6</v>
      </c>
      <c r="CZ86" s="85">
        <v>399247.8</v>
      </c>
      <c r="DA86" s="48" t="s">
        <v>102</v>
      </c>
      <c r="DB86" s="47">
        <v>175160.1</v>
      </c>
      <c r="DC86" s="47">
        <f t="shared" si="19"/>
        <v>2986</v>
      </c>
      <c r="DD86" s="47">
        <v>14279.2</v>
      </c>
      <c r="DE86" s="47">
        <v>208051</v>
      </c>
      <c r="DF86" s="47" t="s">
        <v>102</v>
      </c>
      <c r="DG86" s="47">
        <v>156956.5</v>
      </c>
      <c r="DH86" s="71">
        <f t="shared" si="20"/>
        <v>7240.2</v>
      </c>
      <c r="DI86" s="47">
        <v>12712.2</v>
      </c>
      <c r="DJ86" s="47">
        <v>262759.3</v>
      </c>
      <c r="DK86" s="47">
        <v>1030</v>
      </c>
      <c r="DL86" s="47">
        <v>182616.7</v>
      </c>
      <c r="DM86" s="47">
        <f t="shared" si="21"/>
        <v>7263.4</v>
      </c>
      <c r="DN86" s="71" t="s">
        <v>102</v>
      </c>
      <c r="DO86" s="71">
        <v>3073</v>
      </c>
      <c r="DP86" s="71" t="s">
        <v>102</v>
      </c>
      <c r="DQ86" s="71">
        <v>3255.2</v>
      </c>
      <c r="DR86" s="75" t="s">
        <v>123</v>
      </c>
      <c r="DS86" s="24"/>
    </row>
    <row r="87" spans="1:123" ht="38.25" x14ac:dyDescent="0.25">
      <c r="A87" s="46" t="s">
        <v>348</v>
      </c>
      <c r="B87" s="83" t="s">
        <v>349</v>
      </c>
      <c r="C87" s="84" t="s">
        <v>108</v>
      </c>
      <c r="D87" s="84" t="s">
        <v>108</v>
      </c>
      <c r="E87" s="84" t="s">
        <v>108</v>
      </c>
      <c r="F87" s="84" t="s">
        <v>108</v>
      </c>
      <c r="G87" s="84" t="s">
        <v>108</v>
      </c>
      <c r="H87" s="84" t="s">
        <v>108</v>
      </c>
      <c r="I87" s="84" t="s">
        <v>108</v>
      </c>
      <c r="J87" s="84" t="s">
        <v>108</v>
      </c>
      <c r="K87" s="84" t="s">
        <v>108</v>
      </c>
      <c r="L87" s="84" t="s">
        <v>108</v>
      </c>
      <c r="M87" s="84" t="s">
        <v>108</v>
      </c>
      <c r="N87" s="84" t="s">
        <v>108</v>
      </c>
      <c r="O87" s="84" t="s">
        <v>108</v>
      </c>
      <c r="P87" s="84" t="s">
        <v>108</v>
      </c>
      <c r="Q87" s="84" t="s">
        <v>108</v>
      </c>
      <c r="R87" s="84" t="s">
        <v>108</v>
      </c>
      <c r="S87" s="84" t="s">
        <v>108</v>
      </c>
      <c r="T87" s="84" t="s">
        <v>108</v>
      </c>
      <c r="U87" s="84" t="s">
        <v>108</v>
      </c>
      <c r="V87" s="84" t="s">
        <v>108</v>
      </c>
      <c r="W87" s="84" t="s">
        <v>108</v>
      </c>
      <c r="X87" s="84" t="s">
        <v>108</v>
      </c>
      <c r="Y87" s="84" t="s">
        <v>108</v>
      </c>
      <c r="Z87" s="84" t="s">
        <v>108</v>
      </c>
      <c r="AA87" s="84" t="s">
        <v>108</v>
      </c>
      <c r="AB87" s="84" t="s">
        <v>108</v>
      </c>
      <c r="AC87" s="84" t="s">
        <v>108</v>
      </c>
      <c r="AD87" s="84" t="s">
        <v>108</v>
      </c>
      <c r="AE87" s="84" t="s">
        <v>108</v>
      </c>
      <c r="AF87" s="47">
        <v>6835</v>
      </c>
      <c r="AG87" s="47">
        <v>6834.7</v>
      </c>
      <c r="AH87" s="47" t="s">
        <v>102</v>
      </c>
      <c r="AI87" s="47" t="s">
        <v>102</v>
      </c>
      <c r="AJ87" s="47">
        <v>6835</v>
      </c>
      <c r="AK87" s="47">
        <v>6834.7</v>
      </c>
      <c r="AL87" s="47" t="s">
        <v>102</v>
      </c>
      <c r="AM87" s="47" t="s">
        <v>102</v>
      </c>
      <c r="AN87" s="47" t="s">
        <v>102</v>
      </c>
      <c r="AO87" s="47" t="s">
        <v>102</v>
      </c>
      <c r="AP87" s="47">
        <f>AP88</f>
        <v>2277.6</v>
      </c>
      <c r="AQ87" s="47" t="s">
        <v>102</v>
      </c>
      <c r="AR87" s="47">
        <v>952.1</v>
      </c>
      <c r="AS87" s="47" t="s">
        <v>102</v>
      </c>
      <c r="AT87" s="47" t="s">
        <v>102</v>
      </c>
      <c r="AU87" s="47">
        <f t="shared" ref="AU87:BE87" si="109">AU88</f>
        <v>4727.5</v>
      </c>
      <c r="AV87" s="47">
        <f t="shared" si="109"/>
        <v>2277.6</v>
      </c>
      <c r="AW87" s="47">
        <f t="shared" si="109"/>
        <v>2277.6</v>
      </c>
      <c r="AX87" s="47">
        <f t="shared" si="109"/>
        <v>2277.6</v>
      </c>
      <c r="AY87" s="47">
        <f t="shared" si="109"/>
        <v>2277.6</v>
      </c>
      <c r="AZ87" s="47">
        <f t="shared" si="109"/>
        <v>0</v>
      </c>
      <c r="BA87" s="47">
        <f t="shared" si="109"/>
        <v>2277.6</v>
      </c>
      <c r="BB87" s="47">
        <f t="shared" si="109"/>
        <v>2277.6</v>
      </c>
      <c r="BC87" s="47">
        <f t="shared" si="109"/>
        <v>2277.6</v>
      </c>
      <c r="BD87" s="47">
        <f t="shared" si="109"/>
        <v>2277.6</v>
      </c>
      <c r="BE87" s="47">
        <f t="shared" si="109"/>
        <v>0</v>
      </c>
      <c r="BF87" s="47" t="s">
        <v>102</v>
      </c>
      <c r="BG87" s="47" t="s">
        <v>102</v>
      </c>
      <c r="BH87" s="47" t="s">
        <v>102</v>
      </c>
      <c r="BI87" s="47" t="s">
        <v>102</v>
      </c>
      <c r="BJ87" s="47">
        <v>6835</v>
      </c>
      <c r="BK87" s="47">
        <v>6834.7</v>
      </c>
      <c r="BL87" s="47" t="s">
        <v>102</v>
      </c>
      <c r="BM87" s="47" t="s">
        <v>102</v>
      </c>
      <c r="BN87" s="47">
        <v>6835</v>
      </c>
      <c r="BO87" s="47">
        <v>6834.7</v>
      </c>
      <c r="BP87" s="47" t="s">
        <v>102</v>
      </c>
      <c r="BQ87" s="47" t="s">
        <v>102</v>
      </c>
      <c r="BR87" s="47" t="s">
        <v>102</v>
      </c>
      <c r="BS87" s="47" t="s">
        <v>102</v>
      </c>
      <c r="BT87" s="47">
        <f>BT88</f>
        <v>2277.6</v>
      </c>
      <c r="BU87" s="47" t="s">
        <v>102</v>
      </c>
      <c r="BV87" s="47">
        <v>952.1</v>
      </c>
      <c r="BW87" s="47" t="s">
        <v>102</v>
      </c>
      <c r="BX87" s="47" t="s">
        <v>102</v>
      </c>
      <c r="BY87" s="47">
        <f t="shared" ref="BY87" si="110">BY88</f>
        <v>4727.5</v>
      </c>
      <c r="BZ87" s="47">
        <f t="shared" ref="BZ87" si="111">BZ88</f>
        <v>2277.6</v>
      </c>
      <c r="CA87" s="47">
        <f t="shared" ref="CA87" si="112">CA88</f>
        <v>2277.6</v>
      </c>
      <c r="CB87" s="47">
        <f t="shared" ref="CB87" si="113">CB88</f>
        <v>2277.6</v>
      </c>
      <c r="CC87" s="47">
        <f t="shared" ref="CC87" si="114">CC88</f>
        <v>2277.6</v>
      </c>
      <c r="CD87" s="140">
        <f t="shared" ref="CD87" si="115">CD88</f>
        <v>0</v>
      </c>
      <c r="CE87" s="140">
        <f t="shared" ref="CE87" si="116">CE88</f>
        <v>2277.6</v>
      </c>
      <c r="CF87" s="140">
        <f t="shared" ref="CF87" si="117">CF88</f>
        <v>2277.6</v>
      </c>
      <c r="CG87" s="140">
        <f t="shared" ref="CG87" si="118">CG88</f>
        <v>2277.6</v>
      </c>
      <c r="CH87" s="140">
        <f t="shared" ref="CH87" si="119">CH88</f>
        <v>2277.6</v>
      </c>
      <c r="CI87" s="140">
        <f t="shared" ref="CI87" si="120">CI88</f>
        <v>0</v>
      </c>
      <c r="CJ87" s="47" t="s">
        <v>102</v>
      </c>
      <c r="CK87" s="47" t="s">
        <v>102</v>
      </c>
      <c r="CL87" s="47" t="s">
        <v>102</v>
      </c>
      <c r="CM87" s="47" t="s">
        <v>102</v>
      </c>
      <c r="CN87" s="47">
        <f t="shared" si="16"/>
        <v>6834.7</v>
      </c>
      <c r="CO87" s="47">
        <v>16347.9</v>
      </c>
      <c r="CP87" s="47">
        <v>211174.7</v>
      </c>
      <c r="CQ87" s="47">
        <v>420.6</v>
      </c>
      <c r="CR87" s="47">
        <v>161147.20000000001</v>
      </c>
      <c r="CS87" s="71">
        <f t="shared" si="17"/>
        <v>2277.6</v>
      </c>
      <c r="CT87" s="47">
        <v>41923.300000000003</v>
      </c>
      <c r="CU87" s="47">
        <v>271178.09999999998</v>
      </c>
      <c r="CV87" s="47">
        <v>1030</v>
      </c>
      <c r="CW87" s="47">
        <v>184702.5</v>
      </c>
      <c r="CX87" s="47">
        <f t="shared" si="18"/>
        <v>4727.5</v>
      </c>
      <c r="CY87" s="47">
        <v>10735.6</v>
      </c>
      <c r="CZ87" s="85">
        <v>399247.8</v>
      </c>
      <c r="DA87" s="48" t="s">
        <v>102</v>
      </c>
      <c r="DB87" s="47">
        <v>175161.1</v>
      </c>
      <c r="DC87" s="47">
        <f t="shared" si="19"/>
        <v>6834.7</v>
      </c>
      <c r="DD87" s="47">
        <v>14279.2</v>
      </c>
      <c r="DE87" s="47">
        <v>208051</v>
      </c>
      <c r="DF87" s="47" t="s">
        <v>102</v>
      </c>
      <c r="DG87" s="47">
        <v>156957.5</v>
      </c>
      <c r="DH87" s="71">
        <f t="shared" si="20"/>
        <v>2277.6</v>
      </c>
      <c r="DI87" s="47">
        <v>12712.2</v>
      </c>
      <c r="DJ87" s="47">
        <v>262759.3</v>
      </c>
      <c r="DK87" s="47">
        <v>1030</v>
      </c>
      <c r="DL87" s="47">
        <v>182616.7</v>
      </c>
      <c r="DM87" s="47">
        <f t="shared" si="21"/>
        <v>4727.5</v>
      </c>
      <c r="DN87" s="47" t="s">
        <v>102</v>
      </c>
      <c r="DO87" s="47" t="s">
        <v>102</v>
      </c>
      <c r="DP87" s="47" t="s">
        <v>102</v>
      </c>
      <c r="DQ87" s="47" t="s">
        <v>102</v>
      </c>
      <c r="DR87" s="49" t="s">
        <v>103</v>
      </c>
      <c r="DS87" s="24"/>
    </row>
    <row r="88" spans="1:123" ht="38.25" x14ac:dyDescent="0.25">
      <c r="A88" s="46" t="s">
        <v>350</v>
      </c>
      <c r="B88" s="83" t="s">
        <v>351</v>
      </c>
      <c r="C88" s="84" t="s">
        <v>108</v>
      </c>
      <c r="D88" s="84" t="s">
        <v>108</v>
      </c>
      <c r="E88" s="84" t="s">
        <v>108</v>
      </c>
      <c r="F88" s="84" t="s">
        <v>108</v>
      </c>
      <c r="G88" s="84" t="s">
        <v>108</v>
      </c>
      <c r="H88" s="84" t="s">
        <v>108</v>
      </c>
      <c r="I88" s="84" t="s">
        <v>108</v>
      </c>
      <c r="J88" s="84" t="s">
        <v>108</v>
      </c>
      <c r="K88" s="84" t="s">
        <v>108</v>
      </c>
      <c r="L88" s="84" t="s">
        <v>108</v>
      </c>
      <c r="M88" s="84" t="s">
        <v>108</v>
      </c>
      <c r="N88" s="84" t="s">
        <v>108</v>
      </c>
      <c r="O88" s="84" t="s">
        <v>108</v>
      </c>
      <c r="P88" s="84" t="s">
        <v>108</v>
      </c>
      <c r="Q88" s="84" t="s">
        <v>108</v>
      </c>
      <c r="R88" s="84" t="s">
        <v>108</v>
      </c>
      <c r="S88" s="84" t="s">
        <v>108</v>
      </c>
      <c r="T88" s="84" t="s">
        <v>108</v>
      </c>
      <c r="U88" s="84" t="s">
        <v>108</v>
      </c>
      <c r="V88" s="84" t="s">
        <v>108</v>
      </c>
      <c r="W88" s="84" t="s">
        <v>108</v>
      </c>
      <c r="X88" s="84" t="s">
        <v>108</v>
      </c>
      <c r="Y88" s="84" t="s">
        <v>108</v>
      </c>
      <c r="Z88" s="84" t="s">
        <v>108</v>
      </c>
      <c r="AA88" s="84" t="s">
        <v>108</v>
      </c>
      <c r="AB88" s="84" t="s">
        <v>108</v>
      </c>
      <c r="AC88" s="84" t="s">
        <v>108</v>
      </c>
      <c r="AD88" s="84" t="s">
        <v>108</v>
      </c>
      <c r="AE88" s="84" t="s">
        <v>108</v>
      </c>
      <c r="AF88" s="47">
        <v>6835</v>
      </c>
      <c r="AG88" s="47">
        <v>6834.7</v>
      </c>
      <c r="AH88" s="47" t="s">
        <v>102</v>
      </c>
      <c r="AI88" s="47" t="s">
        <v>102</v>
      </c>
      <c r="AJ88" s="47">
        <v>6835</v>
      </c>
      <c r="AK88" s="47">
        <v>6834.7</v>
      </c>
      <c r="AL88" s="47" t="s">
        <v>102</v>
      </c>
      <c r="AM88" s="47" t="s">
        <v>102</v>
      </c>
      <c r="AN88" s="47" t="s">
        <v>102</v>
      </c>
      <c r="AO88" s="47" t="s">
        <v>102</v>
      </c>
      <c r="AP88" s="47">
        <f>AP93</f>
        <v>2277.6</v>
      </c>
      <c r="AQ88" s="47" t="s">
        <v>102</v>
      </c>
      <c r="AR88" s="47">
        <v>952.1</v>
      </c>
      <c r="AS88" s="47" t="s">
        <v>102</v>
      </c>
      <c r="AT88" s="47" t="s">
        <v>102</v>
      </c>
      <c r="AU88" s="47">
        <f>AU93</f>
        <v>4727.5</v>
      </c>
      <c r="AV88" s="47">
        <f t="shared" ref="AV88:BE88" si="121">AV93</f>
        <v>2277.6</v>
      </c>
      <c r="AW88" s="47">
        <f t="shared" si="121"/>
        <v>2277.6</v>
      </c>
      <c r="AX88" s="47">
        <f t="shared" si="121"/>
        <v>2277.6</v>
      </c>
      <c r="AY88" s="47">
        <f t="shared" si="121"/>
        <v>2277.6</v>
      </c>
      <c r="AZ88" s="47">
        <f t="shared" si="121"/>
        <v>0</v>
      </c>
      <c r="BA88" s="47">
        <f t="shared" si="121"/>
        <v>2277.6</v>
      </c>
      <c r="BB88" s="47">
        <f t="shared" si="121"/>
        <v>2277.6</v>
      </c>
      <c r="BC88" s="47">
        <f t="shared" si="121"/>
        <v>2277.6</v>
      </c>
      <c r="BD88" s="47">
        <f t="shared" si="121"/>
        <v>2277.6</v>
      </c>
      <c r="BE88" s="47">
        <f t="shared" si="121"/>
        <v>0</v>
      </c>
      <c r="BF88" s="47" t="s">
        <v>102</v>
      </c>
      <c r="BG88" s="47" t="s">
        <v>102</v>
      </c>
      <c r="BH88" s="47" t="s">
        <v>102</v>
      </c>
      <c r="BI88" s="47" t="s">
        <v>102</v>
      </c>
      <c r="BJ88" s="47">
        <v>6835</v>
      </c>
      <c r="BK88" s="47">
        <v>6834.7</v>
      </c>
      <c r="BL88" s="47" t="s">
        <v>102</v>
      </c>
      <c r="BM88" s="47" t="s">
        <v>102</v>
      </c>
      <c r="BN88" s="47">
        <v>6835</v>
      </c>
      <c r="BO88" s="47">
        <v>6834.7</v>
      </c>
      <c r="BP88" s="47" t="s">
        <v>102</v>
      </c>
      <c r="BQ88" s="47" t="s">
        <v>102</v>
      </c>
      <c r="BR88" s="47" t="s">
        <v>102</v>
      </c>
      <c r="BS88" s="47" t="s">
        <v>102</v>
      </c>
      <c r="BT88" s="47">
        <f>BT93</f>
        <v>2277.6</v>
      </c>
      <c r="BU88" s="47" t="s">
        <v>102</v>
      </c>
      <c r="BV88" s="47">
        <v>952.1</v>
      </c>
      <c r="BW88" s="47" t="s">
        <v>102</v>
      </c>
      <c r="BX88" s="47" t="s">
        <v>102</v>
      </c>
      <c r="BY88" s="47">
        <f t="shared" ref="BY88:CI88" si="122">BY93</f>
        <v>4727.5</v>
      </c>
      <c r="BZ88" s="47">
        <f t="shared" si="122"/>
        <v>2277.6</v>
      </c>
      <c r="CA88" s="47">
        <f t="shared" si="122"/>
        <v>2277.6</v>
      </c>
      <c r="CB88" s="47">
        <f t="shared" si="122"/>
        <v>2277.6</v>
      </c>
      <c r="CC88" s="47">
        <f t="shared" si="122"/>
        <v>2277.6</v>
      </c>
      <c r="CD88" s="140">
        <f t="shared" si="122"/>
        <v>0</v>
      </c>
      <c r="CE88" s="140">
        <f t="shared" si="122"/>
        <v>2277.6</v>
      </c>
      <c r="CF88" s="140">
        <f t="shared" si="122"/>
        <v>2277.6</v>
      </c>
      <c r="CG88" s="140">
        <f t="shared" si="122"/>
        <v>2277.6</v>
      </c>
      <c r="CH88" s="140">
        <f t="shared" si="122"/>
        <v>2277.6</v>
      </c>
      <c r="CI88" s="140">
        <f t="shared" si="122"/>
        <v>0</v>
      </c>
      <c r="CJ88" s="47" t="s">
        <v>102</v>
      </c>
      <c r="CK88" s="47" t="s">
        <v>102</v>
      </c>
      <c r="CL88" s="47" t="s">
        <v>102</v>
      </c>
      <c r="CM88" s="47" t="s">
        <v>102</v>
      </c>
      <c r="CN88" s="47">
        <f t="shared" ref="CN88:CN151" si="123">AG88</f>
        <v>6834.7</v>
      </c>
      <c r="CO88" s="47">
        <v>16347.9</v>
      </c>
      <c r="CP88" s="47">
        <v>211174.7</v>
      </c>
      <c r="CQ88" s="47">
        <v>420.6</v>
      </c>
      <c r="CR88" s="47">
        <v>161147.20000000001</v>
      </c>
      <c r="CS88" s="71">
        <f t="shared" ref="CS88:CS151" si="124">AP88</f>
        <v>2277.6</v>
      </c>
      <c r="CT88" s="47">
        <v>41923.300000000003</v>
      </c>
      <c r="CU88" s="47">
        <v>271178.09999999998</v>
      </c>
      <c r="CV88" s="47">
        <v>1030</v>
      </c>
      <c r="CW88" s="47">
        <v>184702.5</v>
      </c>
      <c r="CX88" s="47">
        <f t="shared" ref="CX88:CX151" si="125">AU88</f>
        <v>4727.5</v>
      </c>
      <c r="CY88" s="47">
        <v>10735.6</v>
      </c>
      <c r="CZ88" s="85">
        <v>399247.8</v>
      </c>
      <c r="DA88" s="48" t="s">
        <v>102</v>
      </c>
      <c r="DB88" s="47">
        <v>175162.1</v>
      </c>
      <c r="DC88" s="47">
        <f t="shared" ref="DC88:DC151" si="126">BK88</f>
        <v>6834.7</v>
      </c>
      <c r="DD88" s="47">
        <v>14279.2</v>
      </c>
      <c r="DE88" s="47">
        <v>208051</v>
      </c>
      <c r="DF88" s="47" t="s">
        <v>102</v>
      </c>
      <c r="DG88" s="47">
        <v>156958.5</v>
      </c>
      <c r="DH88" s="71">
        <f t="shared" ref="DH88:DH151" si="127">BT88</f>
        <v>2277.6</v>
      </c>
      <c r="DI88" s="47">
        <v>12712.2</v>
      </c>
      <c r="DJ88" s="47">
        <v>262759.3</v>
      </c>
      <c r="DK88" s="47">
        <v>1030</v>
      </c>
      <c r="DL88" s="47">
        <v>182616.7</v>
      </c>
      <c r="DM88" s="47">
        <f t="shared" ref="DM88:DM151" si="128">BY88</f>
        <v>4727.5</v>
      </c>
      <c r="DN88" s="47" t="s">
        <v>102</v>
      </c>
      <c r="DO88" s="47" t="s">
        <v>102</v>
      </c>
      <c r="DP88" s="47" t="s">
        <v>102</v>
      </c>
      <c r="DQ88" s="47" t="s">
        <v>102</v>
      </c>
      <c r="DR88" s="49" t="s">
        <v>103</v>
      </c>
      <c r="DS88" s="24"/>
    </row>
    <row r="89" spans="1:123" ht="57.75" customHeight="1" x14ac:dyDescent="0.25">
      <c r="A89" s="44" t="s">
        <v>352</v>
      </c>
      <c r="B89" s="72" t="s">
        <v>353</v>
      </c>
      <c r="C89" s="73"/>
      <c r="D89" s="45"/>
      <c r="E89" s="45"/>
      <c r="F89" s="45"/>
      <c r="G89" s="45"/>
      <c r="H89" s="45"/>
      <c r="I89" s="45"/>
      <c r="J89" s="45"/>
      <c r="K89" s="45"/>
      <c r="L89" s="45"/>
      <c r="M89" s="45"/>
      <c r="N89" s="45"/>
      <c r="O89" s="45"/>
      <c r="P89" s="45"/>
      <c r="Q89" s="45"/>
      <c r="R89" s="45"/>
      <c r="S89" s="45"/>
      <c r="T89" s="45"/>
      <c r="U89" s="45"/>
      <c r="V89" s="45"/>
      <c r="W89" s="45" t="s">
        <v>346</v>
      </c>
      <c r="X89" s="45" t="s">
        <v>119</v>
      </c>
      <c r="Y89" s="45" t="s">
        <v>354</v>
      </c>
      <c r="Z89" s="45"/>
      <c r="AA89" s="45"/>
      <c r="AB89" s="45"/>
      <c r="AC89" s="45"/>
      <c r="AD89" s="45" t="s">
        <v>153</v>
      </c>
      <c r="AE89" s="45" t="s">
        <v>152</v>
      </c>
      <c r="AF89" s="71">
        <v>3957.1</v>
      </c>
      <c r="AG89" s="71">
        <v>3957.1</v>
      </c>
      <c r="AH89" s="71" t="s">
        <v>102</v>
      </c>
      <c r="AI89" s="71" t="s">
        <v>102</v>
      </c>
      <c r="AJ89" s="71">
        <v>3957.1</v>
      </c>
      <c r="AK89" s="71">
        <v>3957.1</v>
      </c>
      <c r="AL89" s="71" t="s">
        <v>102</v>
      </c>
      <c r="AM89" s="71" t="s">
        <v>102</v>
      </c>
      <c r="AN89" s="71" t="s">
        <v>102</v>
      </c>
      <c r="AO89" s="71" t="s">
        <v>102</v>
      </c>
      <c r="AP89" s="71" t="s">
        <v>102</v>
      </c>
      <c r="AQ89" s="71" t="s">
        <v>102</v>
      </c>
      <c r="AR89" s="71" t="s">
        <v>102</v>
      </c>
      <c r="AS89" s="71" t="s">
        <v>102</v>
      </c>
      <c r="AT89" s="71" t="s">
        <v>102</v>
      </c>
      <c r="AU89" s="71" t="s">
        <v>102</v>
      </c>
      <c r="AV89" s="71" t="s">
        <v>102</v>
      </c>
      <c r="AW89" s="71" t="s">
        <v>102</v>
      </c>
      <c r="AX89" s="71" t="s">
        <v>102</v>
      </c>
      <c r="AY89" s="71" t="s">
        <v>102</v>
      </c>
      <c r="AZ89" s="71" t="s">
        <v>102</v>
      </c>
      <c r="BA89" s="71" t="s">
        <v>102</v>
      </c>
      <c r="BB89" s="71" t="s">
        <v>102</v>
      </c>
      <c r="BC89" s="71" t="s">
        <v>102</v>
      </c>
      <c r="BD89" s="71" t="s">
        <v>102</v>
      </c>
      <c r="BE89" s="71" t="s">
        <v>102</v>
      </c>
      <c r="BF89" s="71" t="s">
        <v>102</v>
      </c>
      <c r="BG89" s="71" t="s">
        <v>102</v>
      </c>
      <c r="BH89" s="71" t="s">
        <v>102</v>
      </c>
      <c r="BI89" s="71" t="s">
        <v>102</v>
      </c>
      <c r="BJ89" s="71">
        <v>3957.1</v>
      </c>
      <c r="BK89" s="71">
        <v>3957.1</v>
      </c>
      <c r="BL89" s="71" t="s">
        <v>102</v>
      </c>
      <c r="BM89" s="71" t="s">
        <v>102</v>
      </c>
      <c r="BN89" s="71">
        <v>3957.1</v>
      </c>
      <c r="BO89" s="71">
        <v>3957.1</v>
      </c>
      <c r="BP89" s="71" t="s">
        <v>102</v>
      </c>
      <c r="BQ89" s="71" t="s">
        <v>102</v>
      </c>
      <c r="BR89" s="71" t="s">
        <v>102</v>
      </c>
      <c r="BS89" s="71" t="s">
        <v>102</v>
      </c>
      <c r="BT89" s="71" t="s">
        <v>102</v>
      </c>
      <c r="BU89" s="71" t="s">
        <v>102</v>
      </c>
      <c r="BV89" s="71" t="s">
        <v>102</v>
      </c>
      <c r="BW89" s="71" t="s">
        <v>102</v>
      </c>
      <c r="BX89" s="71" t="s">
        <v>102</v>
      </c>
      <c r="BY89" s="71" t="s">
        <v>102</v>
      </c>
      <c r="BZ89" s="71" t="s">
        <v>102</v>
      </c>
      <c r="CA89" s="71" t="s">
        <v>102</v>
      </c>
      <c r="CB89" s="71" t="s">
        <v>102</v>
      </c>
      <c r="CC89" s="71" t="s">
        <v>102</v>
      </c>
      <c r="CD89" s="141" t="s">
        <v>102</v>
      </c>
      <c r="CE89" s="141" t="s">
        <v>102</v>
      </c>
      <c r="CF89" s="141" t="s">
        <v>102</v>
      </c>
      <c r="CG89" s="141" t="s">
        <v>102</v>
      </c>
      <c r="CH89" s="141" t="s">
        <v>102</v>
      </c>
      <c r="CI89" s="141" t="s">
        <v>102</v>
      </c>
      <c r="CJ89" s="71" t="s">
        <v>102</v>
      </c>
      <c r="CK89" s="71" t="s">
        <v>102</v>
      </c>
      <c r="CL89" s="71" t="s">
        <v>102</v>
      </c>
      <c r="CM89" s="71" t="s">
        <v>102</v>
      </c>
      <c r="CN89" s="47">
        <f t="shared" si="123"/>
        <v>3957.1</v>
      </c>
      <c r="CO89" s="47">
        <v>16347.9</v>
      </c>
      <c r="CP89" s="47">
        <v>211174.7</v>
      </c>
      <c r="CQ89" s="47">
        <v>420.6</v>
      </c>
      <c r="CR89" s="47">
        <v>161147.20000000001</v>
      </c>
      <c r="CS89" s="71" t="str">
        <f t="shared" si="124"/>
        <v>-</v>
      </c>
      <c r="CT89" s="47">
        <v>41923.300000000003</v>
      </c>
      <c r="CU89" s="47">
        <v>271178.09999999998</v>
      </c>
      <c r="CV89" s="47">
        <v>1030</v>
      </c>
      <c r="CW89" s="47">
        <v>184702.5</v>
      </c>
      <c r="CX89" s="47" t="str">
        <f t="shared" si="125"/>
        <v>-</v>
      </c>
      <c r="CY89" s="47">
        <v>10735.6</v>
      </c>
      <c r="CZ89" s="85">
        <v>399247.8</v>
      </c>
      <c r="DA89" s="48" t="s">
        <v>102</v>
      </c>
      <c r="DB89" s="47">
        <v>175163.1</v>
      </c>
      <c r="DC89" s="47">
        <f t="shared" si="126"/>
        <v>3957.1</v>
      </c>
      <c r="DD89" s="47">
        <v>14279.2</v>
      </c>
      <c r="DE89" s="47">
        <v>208051</v>
      </c>
      <c r="DF89" s="47" t="s">
        <v>102</v>
      </c>
      <c r="DG89" s="47">
        <v>156959.5</v>
      </c>
      <c r="DH89" s="71" t="str">
        <f t="shared" si="127"/>
        <v>-</v>
      </c>
      <c r="DI89" s="47">
        <v>12712.2</v>
      </c>
      <c r="DJ89" s="47">
        <v>262759.3</v>
      </c>
      <c r="DK89" s="47">
        <v>1030</v>
      </c>
      <c r="DL89" s="47">
        <v>182616.7</v>
      </c>
      <c r="DM89" s="47" t="str">
        <f t="shared" si="128"/>
        <v>-</v>
      </c>
      <c r="DN89" s="71" t="s">
        <v>102</v>
      </c>
      <c r="DO89" s="71" t="s">
        <v>102</v>
      </c>
      <c r="DP89" s="71" t="s">
        <v>102</v>
      </c>
      <c r="DQ89" s="71" t="s">
        <v>102</v>
      </c>
      <c r="DR89" s="75" t="s">
        <v>123</v>
      </c>
      <c r="DS89" s="24"/>
    </row>
    <row r="90" spans="1:123" ht="43.5" customHeight="1" x14ac:dyDescent="0.25">
      <c r="A90" s="44" t="s">
        <v>355</v>
      </c>
      <c r="B90" s="72" t="s">
        <v>356</v>
      </c>
      <c r="C90" s="73"/>
      <c r="D90" s="45"/>
      <c r="E90" s="45"/>
      <c r="F90" s="45"/>
      <c r="G90" s="45"/>
      <c r="H90" s="45"/>
      <c r="I90" s="45"/>
      <c r="J90" s="45"/>
      <c r="K90" s="45"/>
      <c r="L90" s="45"/>
      <c r="M90" s="45"/>
      <c r="N90" s="45"/>
      <c r="O90" s="45"/>
      <c r="P90" s="45"/>
      <c r="Q90" s="45"/>
      <c r="R90" s="45"/>
      <c r="S90" s="45"/>
      <c r="T90" s="45"/>
      <c r="U90" s="45"/>
      <c r="V90" s="45"/>
      <c r="W90" s="45" t="s">
        <v>346</v>
      </c>
      <c r="X90" s="45" t="s">
        <v>119</v>
      </c>
      <c r="Y90" s="45" t="s">
        <v>354</v>
      </c>
      <c r="Z90" s="45"/>
      <c r="AA90" s="45"/>
      <c r="AB90" s="45"/>
      <c r="AC90" s="45"/>
      <c r="AD90" s="45" t="s">
        <v>158</v>
      </c>
      <c r="AE90" s="45" t="s">
        <v>166</v>
      </c>
      <c r="AF90" s="71">
        <v>1059.8</v>
      </c>
      <c r="AG90" s="71">
        <v>1059.7</v>
      </c>
      <c r="AH90" s="71" t="s">
        <v>102</v>
      </c>
      <c r="AI90" s="71" t="s">
        <v>102</v>
      </c>
      <c r="AJ90" s="71">
        <v>1059.8</v>
      </c>
      <c r="AK90" s="71">
        <v>1059.7</v>
      </c>
      <c r="AL90" s="71" t="s">
        <v>102</v>
      </c>
      <c r="AM90" s="71" t="s">
        <v>102</v>
      </c>
      <c r="AN90" s="71" t="s">
        <v>102</v>
      </c>
      <c r="AO90" s="71" t="s">
        <v>102</v>
      </c>
      <c r="AP90" s="71" t="s">
        <v>102</v>
      </c>
      <c r="AQ90" s="71" t="s">
        <v>102</v>
      </c>
      <c r="AR90" s="71" t="s">
        <v>102</v>
      </c>
      <c r="AS90" s="71" t="s">
        <v>102</v>
      </c>
      <c r="AT90" s="71" t="s">
        <v>102</v>
      </c>
      <c r="AU90" s="71" t="s">
        <v>102</v>
      </c>
      <c r="AV90" s="71" t="s">
        <v>102</v>
      </c>
      <c r="AW90" s="71" t="s">
        <v>102</v>
      </c>
      <c r="AX90" s="71" t="s">
        <v>102</v>
      </c>
      <c r="AY90" s="71" t="s">
        <v>102</v>
      </c>
      <c r="AZ90" s="71" t="s">
        <v>102</v>
      </c>
      <c r="BA90" s="71" t="s">
        <v>102</v>
      </c>
      <c r="BB90" s="71" t="s">
        <v>102</v>
      </c>
      <c r="BC90" s="71" t="s">
        <v>102</v>
      </c>
      <c r="BD90" s="71" t="s">
        <v>102</v>
      </c>
      <c r="BE90" s="71" t="s">
        <v>102</v>
      </c>
      <c r="BF90" s="71" t="s">
        <v>102</v>
      </c>
      <c r="BG90" s="71" t="s">
        <v>102</v>
      </c>
      <c r="BH90" s="71" t="s">
        <v>102</v>
      </c>
      <c r="BI90" s="71" t="s">
        <v>102</v>
      </c>
      <c r="BJ90" s="71">
        <v>1059.8</v>
      </c>
      <c r="BK90" s="71">
        <v>1059.7</v>
      </c>
      <c r="BL90" s="71" t="s">
        <v>102</v>
      </c>
      <c r="BM90" s="71" t="s">
        <v>102</v>
      </c>
      <c r="BN90" s="71">
        <v>1059.8</v>
      </c>
      <c r="BO90" s="71">
        <v>1059.7</v>
      </c>
      <c r="BP90" s="71" t="s">
        <v>102</v>
      </c>
      <c r="BQ90" s="71" t="s">
        <v>102</v>
      </c>
      <c r="BR90" s="71" t="s">
        <v>102</v>
      </c>
      <c r="BS90" s="71" t="s">
        <v>102</v>
      </c>
      <c r="BT90" s="71" t="s">
        <v>102</v>
      </c>
      <c r="BU90" s="71" t="s">
        <v>102</v>
      </c>
      <c r="BV90" s="71" t="s">
        <v>102</v>
      </c>
      <c r="BW90" s="71" t="s">
        <v>102</v>
      </c>
      <c r="BX90" s="71" t="s">
        <v>102</v>
      </c>
      <c r="BY90" s="71" t="s">
        <v>102</v>
      </c>
      <c r="BZ90" s="71" t="s">
        <v>102</v>
      </c>
      <c r="CA90" s="71" t="s">
        <v>102</v>
      </c>
      <c r="CB90" s="71" t="s">
        <v>102</v>
      </c>
      <c r="CC90" s="71" t="s">
        <v>102</v>
      </c>
      <c r="CD90" s="141" t="s">
        <v>102</v>
      </c>
      <c r="CE90" s="141" t="s">
        <v>102</v>
      </c>
      <c r="CF90" s="141" t="s">
        <v>102</v>
      </c>
      <c r="CG90" s="141" t="s">
        <v>102</v>
      </c>
      <c r="CH90" s="141" t="s">
        <v>102</v>
      </c>
      <c r="CI90" s="141" t="s">
        <v>102</v>
      </c>
      <c r="CJ90" s="71" t="s">
        <v>102</v>
      </c>
      <c r="CK90" s="71" t="s">
        <v>102</v>
      </c>
      <c r="CL90" s="71" t="s">
        <v>102</v>
      </c>
      <c r="CM90" s="71" t="s">
        <v>102</v>
      </c>
      <c r="CN90" s="47">
        <f t="shared" si="123"/>
        <v>1059.7</v>
      </c>
      <c r="CO90" s="47">
        <v>16347.9</v>
      </c>
      <c r="CP90" s="47">
        <v>211174.7</v>
      </c>
      <c r="CQ90" s="47">
        <v>420.6</v>
      </c>
      <c r="CR90" s="47">
        <v>161147.20000000001</v>
      </c>
      <c r="CS90" s="71" t="str">
        <f t="shared" si="124"/>
        <v>-</v>
      </c>
      <c r="CT90" s="47">
        <v>41923.300000000003</v>
      </c>
      <c r="CU90" s="47">
        <v>271178.09999999998</v>
      </c>
      <c r="CV90" s="47">
        <v>1030</v>
      </c>
      <c r="CW90" s="47">
        <v>184702.5</v>
      </c>
      <c r="CX90" s="47" t="str">
        <f t="shared" si="125"/>
        <v>-</v>
      </c>
      <c r="CY90" s="47">
        <v>10735.6</v>
      </c>
      <c r="CZ90" s="85">
        <v>399247.8</v>
      </c>
      <c r="DA90" s="48" t="s">
        <v>102</v>
      </c>
      <c r="DB90" s="47">
        <v>175164.1</v>
      </c>
      <c r="DC90" s="47">
        <f t="shared" si="126"/>
        <v>1059.7</v>
      </c>
      <c r="DD90" s="47">
        <v>14279.2</v>
      </c>
      <c r="DE90" s="47">
        <v>208051</v>
      </c>
      <c r="DF90" s="47" t="s">
        <v>102</v>
      </c>
      <c r="DG90" s="47">
        <v>156960.5</v>
      </c>
      <c r="DH90" s="71" t="str">
        <f t="shared" si="127"/>
        <v>-</v>
      </c>
      <c r="DI90" s="47">
        <v>12712.2</v>
      </c>
      <c r="DJ90" s="47">
        <v>262759.3</v>
      </c>
      <c r="DK90" s="47">
        <v>1030</v>
      </c>
      <c r="DL90" s="47">
        <v>182616.7</v>
      </c>
      <c r="DM90" s="47" t="str">
        <f t="shared" si="128"/>
        <v>-</v>
      </c>
      <c r="DN90" s="71" t="s">
        <v>102</v>
      </c>
      <c r="DO90" s="71" t="s">
        <v>102</v>
      </c>
      <c r="DP90" s="71" t="s">
        <v>102</v>
      </c>
      <c r="DQ90" s="71" t="s">
        <v>102</v>
      </c>
      <c r="DR90" s="75" t="s">
        <v>123</v>
      </c>
      <c r="DS90" s="24"/>
    </row>
    <row r="91" spans="1:123" ht="33" customHeight="1" x14ac:dyDescent="0.25">
      <c r="A91" s="44" t="s">
        <v>357</v>
      </c>
      <c r="B91" s="72" t="s">
        <v>358</v>
      </c>
      <c r="C91" s="73"/>
      <c r="D91" s="45"/>
      <c r="E91" s="45"/>
      <c r="F91" s="45"/>
      <c r="G91" s="45"/>
      <c r="H91" s="45"/>
      <c r="I91" s="45"/>
      <c r="J91" s="45"/>
      <c r="K91" s="45"/>
      <c r="L91" s="45"/>
      <c r="M91" s="45"/>
      <c r="N91" s="45"/>
      <c r="O91" s="45"/>
      <c r="P91" s="45"/>
      <c r="Q91" s="45"/>
      <c r="R91" s="45"/>
      <c r="S91" s="45"/>
      <c r="T91" s="45"/>
      <c r="U91" s="45"/>
      <c r="V91" s="45"/>
      <c r="W91" s="45" t="s">
        <v>346</v>
      </c>
      <c r="X91" s="45" t="s">
        <v>119</v>
      </c>
      <c r="Y91" s="45" t="s">
        <v>354</v>
      </c>
      <c r="Z91" s="45"/>
      <c r="AA91" s="45"/>
      <c r="AB91" s="45"/>
      <c r="AC91" s="45"/>
      <c r="AD91" s="45" t="s">
        <v>158</v>
      </c>
      <c r="AE91" s="45" t="s">
        <v>152</v>
      </c>
      <c r="AF91" s="71">
        <v>132.9</v>
      </c>
      <c r="AG91" s="71">
        <v>132.69999999999999</v>
      </c>
      <c r="AH91" s="71" t="s">
        <v>102</v>
      </c>
      <c r="AI91" s="71" t="s">
        <v>102</v>
      </c>
      <c r="AJ91" s="71">
        <v>132.9</v>
      </c>
      <c r="AK91" s="71">
        <v>132.69999999999999</v>
      </c>
      <c r="AL91" s="71" t="s">
        <v>102</v>
      </c>
      <c r="AM91" s="71" t="s">
        <v>102</v>
      </c>
      <c r="AN91" s="71" t="s">
        <v>102</v>
      </c>
      <c r="AO91" s="71" t="s">
        <v>102</v>
      </c>
      <c r="AP91" s="71" t="s">
        <v>102</v>
      </c>
      <c r="AQ91" s="71" t="s">
        <v>102</v>
      </c>
      <c r="AR91" s="71" t="s">
        <v>102</v>
      </c>
      <c r="AS91" s="71" t="s">
        <v>102</v>
      </c>
      <c r="AT91" s="71" t="s">
        <v>102</v>
      </c>
      <c r="AU91" s="71" t="s">
        <v>102</v>
      </c>
      <c r="AV91" s="71" t="s">
        <v>102</v>
      </c>
      <c r="AW91" s="71" t="s">
        <v>102</v>
      </c>
      <c r="AX91" s="71" t="s">
        <v>102</v>
      </c>
      <c r="AY91" s="71" t="s">
        <v>102</v>
      </c>
      <c r="AZ91" s="71" t="s">
        <v>102</v>
      </c>
      <c r="BA91" s="71" t="s">
        <v>102</v>
      </c>
      <c r="BB91" s="71" t="s">
        <v>102</v>
      </c>
      <c r="BC91" s="71" t="s">
        <v>102</v>
      </c>
      <c r="BD91" s="71" t="s">
        <v>102</v>
      </c>
      <c r="BE91" s="71" t="s">
        <v>102</v>
      </c>
      <c r="BF91" s="71" t="s">
        <v>102</v>
      </c>
      <c r="BG91" s="71" t="s">
        <v>102</v>
      </c>
      <c r="BH91" s="71" t="s">
        <v>102</v>
      </c>
      <c r="BI91" s="71" t="s">
        <v>102</v>
      </c>
      <c r="BJ91" s="71">
        <v>132.9</v>
      </c>
      <c r="BK91" s="71">
        <v>132.69999999999999</v>
      </c>
      <c r="BL91" s="71" t="s">
        <v>102</v>
      </c>
      <c r="BM91" s="71" t="s">
        <v>102</v>
      </c>
      <c r="BN91" s="71">
        <v>132.9</v>
      </c>
      <c r="BO91" s="71">
        <v>132.69999999999999</v>
      </c>
      <c r="BP91" s="71" t="s">
        <v>102</v>
      </c>
      <c r="BQ91" s="71" t="s">
        <v>102</v>
      </c>
      <c r="BR91" s="71" t="s">
        <v>102</v>
      </c>
      <c r="BS91" s="71" t="s">
        <v>102</v>
      </c>
      <c r="BT91" s="71" t="s">
        <v>102</v>
      </c>
      <c r="BU91" s="71" t="s">
        <v>102</v>
      </c>
      <c r="BV91" s="71" t="s">
        <v>102</v>
      </c>
      <c r="BW91" s="71" t="s">
        <v>102</v>
      </c>
      <c r="BX91" s="71" t="s">
        <v>102</v>
      </c>
      <c r="BY91" s="71" t="s">
        <v>102</v>
      </c>
      <c r="BZ91" s="71" t="s">
        <v>102</v>
      </c>
      <c r="CA91" s="71" t="s">
        <v>102</v>
      </c>
      <c r="CB91" s="71" t="s">
        <v>102</v>
      </c>
      <c r="CC91" s="71" t="s">
        <v>102</v>
      </c>
      <c r="CD91" s="141" t="s">
        <v>102</v>
      </c>
      <c r="CE91" s="141" t="s">
        <v>102</v>
      </c>
      <c r="CF91" s="141" t="s">
        <v>102</v>
      </c>
      <c r="CG91" s="141" t="s">
        <v>102</v>
      </c>
      <c r="CH91" s="141" t="s">
        <v>102</v>
      </c>
      <c r="CI91" s="141" t="s">
        <v>102</v>
      </c>
      <c r="CJ91" s="71" t="s">
        <v>102</v>
      </c>
      <c r="CK91" s="71" t="s">
        <v>102</v>
      </c>
      <c r="CL91" s="71" t="s">
        <v>102</v>
      </c>
      <c r="CM91" s="71" t="s">
        <v>102</v>
      </c>
      <c r="CN91" s="47">
        <f t="shared" si="123"/>
        <v>132.69999999999999</v>
      </c>
      <c r="CO91" s="47">
        <v>16347.9</v>
      </c>
      <c r="CP91" s="47">
        <v>211174.7</v>
      </c>
      <c r="CQ91" s="47">
        <v>420.6</v>
      </c>
      <c r="CR91" s="47">
        <v>161147.20000000001</v>
      </c>
      <c r="CS91" s="71" t="str">
        <f t="shared" si="124"/>
        <v>-</v>
      </c>
      <c r="CT91" s="47">
        <v>41923.300000000003</v>
      </c>
      <c r="CU91" s="47">
        <v>271178.09999999998</v>
      </c>
      <c r="CV91" s="47">
        <v>1030</v>
      </c>
      <c r="CW91" s="47">
        <v>184702.5</v>
      </c>
      <c r="CX91" s="47" t="str">
        <f t="shared" si="125"/>
        <v>-</v>
      </c>
      <c r="CY91" s="47">
        <v>10735.6</v>
      </c>
      <c r="CZ91" s="85">
        <v>399247.8</v>
      </c>
      <c r="DA91" s="48" t="s">
        <v>102</v>
      </c>
      <c r="DB91" s="47">
        <v>175165.1</v>
      </c>
      <c r="DC91" s="47">
        <f t="shared" si="126"/>
        <v>132.69999999999999</v>
      </c>
      <c r="DD91" s="47">
        <v>14279.2</v>
      </c>
      <c r="DE91" s="47">
        <v>208051</v>
      </c>
      <c r="DF91" s="47" t="s">
        <v>102</v>
      </c>
      <c r="DG91" s="47">
        <v>156961.5</v>
      </c>
      <c r="DH91" s="71" t="str">
        <f t="shared" si="127"/>
        <v>-</v>
      </c>
      <c r="DI91" s="47">
        <v>12712.2</v>
      </c>
      <c r="DJ91" s="47">
        <v>262759.3</v>
      </c>
      <c r="DK91" s="47">
        <v>1030</v>
      </c>
      <c r="DL91" s="47">
        <v>182616.7</v>
      </c>
      <c r="DM91" s="47" t="str">
        <f t="shared" si="128"/>
        <v>-</v>
      </c>
      <c r="DN91" s="71" t="s">
        <v>102</v>
      </c>
      <c r="DO91" s="71" t="s">
        <v>102</v>
      </c>
      <c r="DP91" s="71" t="s">
        <v>102</v>
      </c>
      <c r="DQ91" s="71" t="s">
        <v>102</v>
      </c>
      <c r="DR91" s="75" t="s">
        <v>123</v>
      </c>
      <c r="DS91" s="24"/>
    </row>
    <row r="92" spans="1:123" ht="54" customHeight="1" x14ac:dyDescent="0.25">
      <c r="A92" s="44" t="s">
        <v>359</v>
      </c>
      <c r="B92" s="72" t="s">
        <v>360</v>
      </c>
      <c r="C92" s="73"/>
      <c r="D92" s="45"/>
      <c r="E92" s="45"/>
      <c r="F92" s="45"/>
      <c r="G92" s="45"/>
      <c r="H92" s="45"/>
      <c r="I92" s="45"/>
      <c r="J92" s="45"/>
      <c r="K92" s="45"/>
      <c r="L92" s="45"/>
      <c r="M92" s="45"/>
      <c r="N92" s="45"/>
      <c r="O92" s="45"/>
      <c r="P92" s="45"/>
      <c r="Q92" s="45"/>
      <c r="R92" s="45"/>
      <c r="S92" s="45"/>
      <c r="T92" s="45"/>
      <c r="U92" s="45"/>
      <c r="V92" s="45"/>
      <c r="W92" s="45" t="s">
        <v>346</v>
      </c>
      <c r="X92" s="45" t="s">
        <v>119</v>
      </c>
      <c r="Y92" s="45" t="s">
        <v>354</v>
      </c>
      <c r="Z92" s="45"/>
      <c r="AA92" s="45"/>
      <c r="AB92" s="45"/>
      <c r="AC92" s="45"/>
      <c r="AD92" s="45" t="s">
        <v>135</v>
      </c>
      <c r="AE92" s="45" t="s">
        <v>157</v>
      </c>
      <c r="AF92" s="71">
        <v>681.9</v>
      </c>
      <c r="AG92" s="71">
        <v>681.9</v>
      </c>
      <c r="AH92" s="71" t="s">
        <v>102</v>
      </c>
      <c r="AI92" s="71" t="s">
        <v>102</v>
      </c>
      <c r="AJ92" s="71">
        <v>681.9</v>
      </c>
      <c r="AK92" s="71">
        <v>681.9</v>
      </c>
      <c r="AL92" s="71" t="s">
        <v>102</v>
      </c>
      <c r="AM92" s="71" t="s">
        <v>102</v>
      </c>
      <c r="AN92" s="71" t="s">
        <v>102</v>
      </c>
      <c r="AO92" s="71" t="s">
        <v>102</v>
      </c>
      <c r="AP92" s="71" t="s">
        <v>102</v>
      </c>
      <c r="AQ92" s="71" t="s">
        <v>102</v>
      </c>
      <c r="AR92" s="71" t="s">
        <v>102</v>
      </c>
      <c r="AS92" s="71" t="s">
        <v>102</v>
      </c>
      <c r="AT92" s="71" t="s">
        <v>102</v>
      </c>
      <c r="AU92" s="71" t="s">
        <v>102</v>
      </c>
      <c r="AV92" s="71" t="s">
        <v>102</v>
      </c>
      <c r="AW92" s="71" t="s">
        <v>102</v>
      </c>
      <c r="AX92" s="71" t="s">
        <v>102</v>
      </c>
      <c r="AY92" s="71" t="s">
        <v>102</v>
      </c>
      <c r="AZ92" s="71" t="s">
        <v>102</v>
      </c>
      <c r="BA92" s="71" t="s">
        <v>102</v>
      </c>
      <c r="BB92" s="71" t="s">
        <v>102</v>
      </c>
      <c r="BC92" s="71" t="s">
        <v>102</v>
      </c>
      <c r="BD92" s="71" t="s">
        <v>102</v>
      </c>
      <c r="BE92" s="71" t="s">
        <v>102</v>
      </c>
      <c r="BF92" s="71" t="s">
        <v>102</v>
      </c>
      <c r="BG92" s="71" t="s">
        <v>102</v>
      </c>
      <c r="BH92" s="71" t="s">
        <v>102</v>
      </c>
      <c r="BI92" s="71" t="s">
        <v>102</v>
      </c>
      <c r="BJ92" s="71">
        <v>681.9</v>
      </c>
      <c r="BK92" s="71">
        <v>681.9</v>
      </c>
      <c r="BL92" s="71" t="s">
        <v>102</v>
      </c>
      <c r="BM92" s="71" t="s">
        <v>102</v>
      </c>
      <c r="BN92" s="71">
        <v>681.9</v>
      </c>
      <c r="BO92" s="71">
        <v>681.9</v>
      </c>
      <c r="BP92" s="71" t="s">
        <v>102</v>
      </c>
      <c r="BQ92" s="71" t="s">
        <v>102</v>
      </c>
      <c r="BR92" s="71" t="s">
        <v>102</v>
      </c>
      <c r="BS92" s="71" t="s">
        <v>102</v>
      </c>
      <c r="BT92" s="71" t="s">
        <v>102</v>
      </c>
      <c r="BU92" s="71" t="s">
        <v>102</v>
      </c>
      <c r="BV92" s="71" t="s">
        <v>102</v>
      </c>
      <c r="BW92" s="71" t="s">
        <v>102</v>
      </c>
      <c r="BX92" s="71" t="s">
        <v>102</v>
      </c>
      <c r="BY92" s="71" t="s">
        <v>102</v>
      </c>
      <c r="BZ92" s="71" t="s">
        <v>102</v>
      </c>
      <c r="CA92" s="71" t="s">
        <v>102</v>
      </c>
      <c r="CB92" s="71" t="s">
        <v>102</v>
      </c>
      <c r="CC92" s="71" t="s">
        <v>102</v>
      </c>
      <c r="CD92" s="141" t="s">
        <v>102</v>
      </c>
      <c r="CE92" s="141" t="s">
        <v>102</v>
      </c>
      <c r="CF92" s="141" t="s">
        <v>102</v>
      </c>
      <c r="CG92" s="141" t="s">
        <v>102</v>
      </c>
      <c r="CH92" s="141" t="s">
        <v>102</v>
      </c>
      <c r="CI92" s="141" t="s">
        <v>102</v>
      </c>
      <c r="CJ92" s="71" t="s">
        <v>102</v>
      </c>
      <c r="CK92" s="71" t="s">
        <v>102</v>
      </c>
      <c r="CL92" s="71" t="s">
        <v>102</v>
      </c>
      <c r="CM92" s="71" t="s">
        <v>102</v>
      </c>
      <c r="CN92" s="47">
        <f t="shared" si="123"/>
        <v>681.9</v>
      </c>
      <c r="CO92" s="47">
        <v>16347.9</v>
      </c>
      <c r="CP92" s="47">
        <v>211174.7</v>
      </c>
      <c r="CQ92" s="47">
        <v>420.6</v>
      </c>
      <c r="CR92" s="47">
        <v>161147.20000000001</v>
      </c>
      <c r="CS92" s="71" t="str">
        <f t="shared" si="124"/>
        <v>-</v>
      </c>
      <c r="CT92" s="47">
        <v>41923.300000000003</v>
      </c>
      <c r="CU92" s="47">
        <v>271178.09999999998</v>
      </c>
      <c r="CV92" s="47">
        <v>1030</v>
      </c>
      <c r="CW92" s="47">
        <v>184702.5</v>
      </c>
      <c r="CX92" s="47" t="str">
        <f t="shared" si="125"/>
        <v>-</v>
      </c>
      <c r="CY92" s="47">
        <v>10735.6</v>
      </c>
      <c r="CZ92" s="85">
        <v>399247.8</v>
      </c>
      <c r="DA92" s="48" t="s">
        <v>102</v>
      </c>
      <c r="DB92" s="47">
        <v>175166.1</v>
      </c>
      <c r="DC92" s="47">
        <f t="shared" si="126"/>
        <v>681.9</v>
      </c>
      <c r="DD92" s="47">
        <v>14279.2</v>
      </c>
      <c r="DE92" s="47">
        <v>208051</v>
      </c>
      <c r="DF92" s="47" t="s">
        <v>102</v>
      </c>
      <c r="DG92" s="47">
        <v>156962.5</v>
      </c>
      <c r="DH92" s="71" t="str">
        <f t="shared" si="127"/>
        <v>-</v>
      </c>
      <c r="DI92" s="47">
        <v>12712.2</v>
      </c>
      <c r="DJ92" s="47">
        <v>262759.3</v>
      </c>
      <c r="DK92" s="47">
        <v>1030</v>
      </c>
      <c r="DL92" s="47">
        <v>182616.7</v>
      </c>
      <c r="DM92" s="47" t="str">
        <f t="shared" si="128"/>
        <v>-</v>
      </c>
      <c r="DN92" s="71" t="s">
        <v>102</v>
      </c>
      <c r="DO92" s="71" t="s">
        <v>102</v>
      </c>
      <c r="DP92" s="71" t="s">
        <v>102</v>
      </c>
      <c r="DQ92" s="71" t="s">
        <v>102</v>
      </c>
      <c r="DR92" s="75" t="s">
        <v>123</v>
      </c>
      <c r="DS92" s="24"/>
    </row>
    <row r="93" spans="1:123" ht="41.25" customHeight="1" x14ac:dyDescent="0.25">
      <c r="A93" s="44" t="s">
        <v>361</v>
      </c>
      <c r="B93" s="72" t="s">
        <v>362</v>
      </c>
      <c r="C93" s="73"/>
      <c r="D93" s="45"/>
      <c r="E93" s="45"/>
      <c r="F93" s="45"/>
      <c r="G93" s="45"/>
      <c r="H93" s="45"/>
      <c r="I93" s="45"/>
      <c r="J93" s="45"/>
      <c r="K93" s="45"/>
      <c r="L93" s="45"/>
      <c r="M93" s="45"/>
      <c r="N93" s="45"/>
      <c r="O93" s="45"/>
      <c r="P93" s="45"/>
      <c r="Q93" s="45"/>
      <c r="R93" s="45"/>
      <c r="S93" s="45"/>
      <c r="T93" s="45"/>
      <c r="U93" s="45"/>
      <c r="V93" s="45"/>
      <c r="W93" s="45" t="s">
        <v>346</v>
      </c>
      <c r="X93" s="45" t="s">
        <v>119</v>
      </c>
      <c r="Y93" s="45" t="s">
        <v>354</v>
      </c>
      <c r="Z93" s="45"/>
      <c r="AA93" s="45"/>
      <c r="AB93" s="45"/>
      <c r="AC93" s="45"/>
      <c r="AD93" s="45" t="s">
        <v>153</v>
      </c>
      <c r="AE93" s="45" t="s">
        <v>152</v>
      </c>
      <c r="AF93" s="71">
        <v>1003.3</v>
      </c>
      <c r="AG93" s="71">
        <v>1003.3</v>
      </c>
      <c r="AH93" s="71" t="s">
        <v>102</v>
      </c>
      <c r="AI93" s="71" t="s">
        <v>102</v>
      </c>
      <c r="AJ93" s="71">
        <v>1003.3</v>
      </c>
      <c r="AK93" s="71">
        <v>1003.3</v>
      </c>
      <c r="AL93" s="71" t="s">
        <v>102</v>
      </c>
      <c r="AM93" s="71" t="s">
        <v>102</v>
      </c>
      <c r="AN93" s="71" t="s">
        <v>102</v>
      </c>
      <c r="AO93" s="71" t="s">
        <v>102</v>
      </c>
      <c r="AP93" s="71">
        <v>2277.6</v>
      </c>
      <c r="AQ93" s="71" t="s">
        <v>102</v>
      </c>
      <c r="AR93" s="71">
        <v>952.1</v>
      </c>
      <c r="AS93" s="71" t="s">
        <v>102</v>
      </c>
      <c r="AT93" s="71" t="s">
        <v>102</v>
      </c>
      <c r="AU93" s="71">
        <v>4727.5</v>
      </c>
      <c r="AV93" s="71">
        <v>2277.6</v>
      </c>
      <c r="AW93" s="71">
        <v>2277.6</v>
      </c>
      <c r="AX93" s="71">
        <v>2277.6</v>
      </c>
      <c r="AY93" s="71">
        <v>2277.6</v>
      </c>
      <c r="AZ93" s="71">
        <v>0</v>
      </c>
      <c r="BA93" s="71">
        <v>2277.6</v>
      </c>
      <c r="BB93" s="71">
        <v>2277.6</v>
      </c>
      <c r="BC93" s="71">
        <v>2277.6</v>
      </c>
      <c r="BD93" s="71">
        <v>2277.6</v>
      </c>
      <c r="BE93" s="71">
        <v>0</v>
      </c>
      <c r="BF93" s="71" t="s">
        <v>102</v>
      </c>
      <c r="BG93" s="71" t="s">
        <v>102</v>
      </c>
      <c r="BH93" s="71" t="s">
        <v>102</v>
      </c>
      <c r="BI93" s="71" t="s">
        <v>102</v>
      </c>
      <c r="BJ93" s="71">
        <v>1003.3</v>
      </c>
      <c r="BK93" s="71">
        <v>1003.3</v>
      </c>
      <c r="BL93" s="71" t="s">
        <v>102</v>
      </c>
      <c r="BM93" s="71" t="s">
        <v>102</v>
      </c>
      <c r="BN93" s="71">
        <v>1003.3</v>
      </c>
      <c r="BO93" s="71">
        <v>1003.3</v>
      </c>
      <c r="BP93" s="71" t="s">
        <v>102</v>
      </c>
      <c r="BQ93" s="71" t="s">
        <v>102</v>
      </c>
      <c r="BR93" s="71" t="s">
        <v>102</v>
      </c>
      <c r="BS93" s="71" t="s">
        <v>102</v>
      </c>
      <c r="BT93" s="71">
        <v>2277.6</v>
      </c>
      <c r="BU93" s="71" t="s">
        <v>102</v>
      </c>
      <c r="BV93" s="71">
        <v>952.1</v>
      </c>
      <c r="BW93" s="71" t="s">
        <v>102</v>
      </c>
      <c r="BX93" s="71" t="s">
        <v>102</v>
      </c>
      <c r="BY93" s="71">
        <v>4727.5</v>
      </c>
      <c r="BZ93" s="71">
        <v>2277.6</v>
      </c>
      <c r="CA93" s="71">
        <v>2277.6</v>
      </c>
      <c r="CB93" s="71">
        <v>2277.6</v>
      </c>
      <c r="CC93" s="71">
        <v>2277.6</v>
      </c>
      <c r="CD93" s="141">
        <v>0</v>
      </c>
      <c r="CE93" s="141">
        <v>2277.6</v>
      </c>
      <c r="CF93" s="141">
        <v>2277.6</v>
      </c>
      <c r="CG93" s="141">
        <v>2277.6</v>
      </c>
      <c r="CH93" s="141">
        <v>2277.6</v>
      </c>
      <c r="CI93" s="141">
        <v>0</v>
      </c>
      <c r="CJ93" s="71" t="s">
        <v>102</v>
      </c>
      <c r="CK93" s="71" t="s">
        <v>102</v>
      </c>
      <c r="CL93" s="71" t="s">
        <v>102</v>
      </c>
      <c r="CM93" s="71" t="s">
        <v>102</v>
      </c>
      <c r="CN93" s="47">
        <f t="shared" si="123"/>
        <v>1003.3</v>
      </c>
      <c r="CO93" s="47">
        <v>16347.9</v>
      </c>
      <c r="CP93" s="47">
        <v>211174.7</v>
      </c>
      <c r="CQ93" s="47">
        <v>420.6</v>
      </c>
      <c r="CR93" s="47">
        <v>161147.20000000001</v>
      </c>
      <c r="CS93" s="71">
        <f t="shared" si="124"/>
        <v>2277.6</v>
      </c>
      <c r="CT93" s="47">
        <v>41923.300000000003</v>
      </c>
      <c r="CU93" s="47">
        <v>271178.09999999998</v>
      </c>
      <c r="CV93" s="47">
        <v>1030</v>
      </c>
      <c r="CW93" s="47">
        <v>184702.5</v>
      </c>
      <c r="CX93" s="47">
        <f t="shared" si="125"/>
        <v>4727.5</v>
      </c>
      <c r="CY93" s="47">
        <v>10735.6</v>
      </c>
      <c r="CZ93" s="85">
        <v>399247.8</v>
      </c>
      <c r="DA93" s="48" t="s">
        <v>102</v>
      </c>
      <c r="DB93" s="47">
        <v>175167.1</v>
      </c>
      <c r="DC93" s="47">
        <f t="shared" si="126"/>
        <v>1003.3</v>
      </c>
      <c r="DD93" s="47">
        <v>14279.2</v>
      </c>
      <c r="DE93" s="47">
        <v>208051</v>
      </c>
      <c r="DF93" s="47" t="s">
        <v>102</v>
      </c>
      <c r="DG93" s="47">
        <v>156963.5</v>
      </c>
      <c r="DH93" s="71">
        <f t="shared" si="127"/>
        <v>2277.6</v>
      </c>
      <c r="DI93" s="47">
        <v>12712.2</v>
      </c>
      <c r="DJ93" s="47">
        <v>262759.3</v>
      </c>
      <c r="DK93" s="47">
        <v>1030</v>
      </c>
      <c r="DL93" s="47">
        <v>182616.7</v>
      </c>
      <c r="DM93" s="47">
        <f t="shared" si="128"/>
        <v>4727.5</v>
      </c>
      <c r="DN93" s="71" t="s">
        <v>102</v>
      </c>
      <c r="DO93" s="71" t="s">
        <v>102</v>
      </c>
      <c r="DP93" s="71" t="s">
        <v>102</v>
      </c>
      <c r="DQ93" s="71" t="s">
        <v>102</v>
      </c>
      <c r="DR93" s="75" t="s">
        <v>123</v>
      </c>
      <c r="DS93" s="24"/>
    </row>
    <row r="94" spans="1:123" ht="127.5" x14ac:dyDescent="0.25">
      <c r="A94" s="46" t="s">
        <v>363</v>
      </c>
      <c r="B94" s="83" t="s">
        <v>364</v>
      </c>
      <c r="C94" s="84" t="s">
        <v>108</v>
      </c>
      <c r="D94" s="84" t="s">
        <v>108</v>
      </c>
      <c r="E94" s="84" t="s">
        <v>108</v>
      </c>
      <c r="F94" s="84" t="s">
        <v>108</v>
      </c>
      <c r="G94" s="84" t="s">
        <v>108</v>
      </c>
      <c r="H94" s="84" t="s">
        <v>108</v>
      </c>
      <c r="I94" s="84" t="s">
        <v>108</v>
      </c>
      <c r="J94" s="84" t="s">
        <v>108</v>
      </c>
      <c r="K94" s="84" t="s">
        <v>108</v>
      </c>
      <c r="L94" s="84" t="s">
        <v>108</v>
      </c>
      <c r="M94" s="84" t="s">
        <v>108</v>
      </c>
      <c r="N94" s="84" t="s">
        <v>108</v>
      </c>
      <c r="O94" s="84" t="s">
        <v>108</v>
      </c>
      <c r="P94" s="84" t="s">
        <v>108</v>
      </c>
      <c r="Q94" s="84" t="s">
        <v>108</v>
      </c>
      <c r="R94" s="84" t="s">
        <v>108</v>
      </c>
      <c r="S94" s="84" t="s">
        <v>108</v>
      </c>
      <c r="T94" s="84" t="s">
        <v>108</v>
      </c>
      <c r="U94" s="84" t="s">
        <v>108</v>
      </c>
      <c r="V94" s="84" t="s">
        <v>108</v>
      </c>
      <c r="W94" s="84" t="s">
        <v>108</v>
      </c>
      <c r="X94" s="84" t="s">
        <v>108</v>
      </c>
      <c r="Y94" s="84" t="s">
        <v>108</v>
      </c>
      <c r="Z94" s="84" t="s">
        <v>108</v>
      </c>
      <c r="AA94" s="84" t="s">
        <v>108</v>
      </c>
      <c r="AB94" s="84" t="s">
        <v>108</v>
      </c>
      <c r="AC94" s="84" t="s">
        <v>108</v>
      </c>
      <c r="AD94" s="84" t="s">
        <v>108</v>
      </c>
      <c r="AE94" s="84" t="s">
        <v>108</v>
      </c>
      <c r="AF94" s="47">
        <v>0.5</v>
      </c>
      <c r="AG94" s="47">
        <v>0.5</v>
      </c>
      <c r="AH94" s="47" t="s">
        <v>102</v>
      </c>
      <c r="AI94" s="47" t="s">
        <v>102</v>
      </c>
      <c r="AJ94" s="47">
        <v>0.5</v>
      </c>
      <c r="AK94" s="47">
        <v>0.5</v>
      </c>
      <c r="AL94" s="47" t="s">
        <v>102</v>
      </c>
      <c r="AM94" s="47" t="s">
        <v>102</v>
      </c>
      <c r="AN94" s="47" t="s">
        <v>102</v>
      </c>
      <c r="AO94" s="47" t="s">
        <v>102</v>
      </c>
      <c r="AP94" s="47" t="s">
        <v>102</v>
      </c>
      <c r="AQ94" s="47" t="s">
        <v>102</v>
      </c>
      <c r="AR94" s="47" t="s">
        <v>102</v>
      </c>
      <c r="AS94" s="47" t="s">
        <v>102</v>
      </c>
      <c r="AT94" s="47" t="s">
        <v>102</v>
      </c>
      <c r="AU94" s="47" t="s">
        <v>102</v>
      </c>
      <c r="AV94" s="47" t="s">
        <v>102</v>
      </c>
      <c r="AW94" s="47" t="s">
        <v>102</v>
      </c>
      <c r="AX94" s="47" t="s">
        <v>102</v>
      </c>
      <c r="AY94" s="47" t="s">
        <v>102</v>
      </c>
      <c r="AZ94" s="47" t="s">
        <v>102</v>
      </c>
      <c r="BA94" s="47" t="s">
        <v>102</v>
      </c>
      <c r="BB94" s="47" t="s">
        <v>102</v>
      </c>
      <c r="BC94" s="47" t="s">
        <v>102</v>
      </c>
      <c r="BD94" s="47" t="s">
        <v>102</v>
      </c>
      <c r="BE94" s="47" t="s">
        <v>102</v>
      </c>
      <c r="BF94" s="47" t="s">
        <v>102</v>
      </c>
      <c r="BG94" s="47" t="s">
        <v>102</v>
      </c>
      <c r="BH94" s="47" t="s">
        <v>102</v>
      </c>
      <c r="BI94" s="47" t="s">
        <v>102</v>
      </c>
      <c r="BJ94" s="47">
        <v>0.5</v>
      </c>
      <c r="BK94" s="47">
        <v>0.5</v>
      </c>
      <c r="BL94" s="47" t="s">
        <v>102</v>
      </c>
      <c r="BM94" s="47" t="s">
        <v>102</v>
      </c>
      <c r="BN94" s="47">
        <v>0.5</v>
      </c>
      <c r="BO94" s="47">
        <v>0.5</v>
      </c>
      <c r="BP94" s="47" t="s">
        <v>102</v>
      </c>
      <c r="BQ94" s="47" t="s">
        <v>102</v>
      </c>
      <c r="BR94" s="47" t="s">
        <v>102</v>
      </c>
      <c r="BS94" s="47" t="s">
        <v>102</v>
      </c>
      <c r="BT94" s="47" t="s">
        <v>102</v>
      </c>
      <c r="BU94" s="47" t="s">
        <v>102</v>
      </c>
      <c r="BV94" s="47" t="s">
        <v>102</v>
      </c>
      <c r="BW94" s="47" t="s">
        <v>102</v>
      </c>
      <c r="BX94" s="47" t="s">
        <v>102</v>
      </c>
      <c r="BY94" s="47" t="s">
        <v>102</v>
      </c>
      <c r="BZ94" s="47" t="s">
        <v>102</v>
      </c>
      <c r="CA94" s="47" t="s">
        <v>102</v>
      </c>
      <c r="CB94" s="47" t="s">
        <v>102</v>
      </c>
      <c r="CC94" s="47" t="s">
        <v>102</v>
      </c>
      <c r="CD94" s="140" t="s">
        <v>102</v>
      </c>
      <c r="CE94" s="140" t="s">
        <v>102</v>
      </c>
      <c r="CF94" s="140" t="s">
        <v>102</v>
      </c>
      <c r="CG94" s="140" t="s">
        <v>102</v>
      </c>
      <c r="CH94" s="140" t="s">
        <v>102</v>
      </c>
      <c r="CI94" s="140" t="s">
        <v>102</v>
      </c>
      <c r="CJ94" s="47" t="s">
        <v>102</v>
      </c>
      <c r="CK94" s="47" t="s">
        <v>102</v>
      </c>
      <c r="CL94" s="47" t="s">
        <v>102</v>
      </c>
      <c r="CM94" s="47" t="s">
        <v>102</v>
      </c>
      <c r="CN94" s="47">
        <f t="shared" si="123"/>
        <v>0.5</v>
      </c>
      <c r="CO94" s="47">
        <v>16347.9</v>
      </c>
      <c r="CP94" s="47">
        <v>211174.7</v>
      </c>
      <c r="CQ94" s="47">
        <v>420.6</v>
      </c>
      <c r="CR94" s="47">
        <v>161147.20000000001</v>
      </c>
      <c r="CS94" s="71" t="str">
        <f t="shared" si="124"/>
        <v>-</v>
      </c>
      <c r="CT94" s="47">
        <v>41923.300000000003</v>
      </c>
      <c r="CU94" s="47">
        <v>271178.09999999998</v>
      </c>
      <c r="CV94" s="47">
        <v>1030</v>
      </c>
      <c r="CW94" s="47">
        <v>184702.5</v>
      </c>
      <c r="CX94" s="47" t="str">
        <f t="shared" si="125"/>
        <v>-</v>
      </c>
      <c r="CY94" s="47">
        <v>10735.6</v>
      </c>
      <c r="CZ94" s="85">
        <v>399247.8</v>
      </c>
      <c r="DA94" s="48" t="s">
        <v>102</v>
      </c>
      <c r="DB94" s="47">
        <v>175168.1</v>
      </c>
      <c r="DC94" s="47">
        <f t="shared" si="126"/>
        <v>0.5</v>
      </c>
      <c r="DD94" s="47">
        <v>14279.2</v>
      </c>
      <c r="DE94" s="47">
        <v>208051</v>
      </c>
      <c r="DF94" s="47" t="s">
        <v>102</v>
      </c>
      <c r="DG94" s="47">
        <v>156964.5</v>
      </c>
      <c r="DH94" s="71" t="str">
        <f t="shared" si="127"/>
        <v>-</v>
      </c>
      <c r="DI94" s="47">
        <v>12712.2</v>
      </c>
      <c r="DJ94" s="47">
        <v>262759.3</v>
      </c>
      <c r="DK94" s="47">
        <v>1030</v>
      </c>
      <c r="DL94" s="47">
        <v>182616.7</v>
      </c>
      <c r="DM94" s="47" t="str">
        <f t="shared" si="128"/>
        <v>-</v>
      </c>
      <c r="DN94" s="47" t="s">
        <v>102</v>
      </c>
      <c r="DO94" s="47" t="s">
        <v>102</v>
      </c>
      <c r="DP94" s="47" t="s">
        <v>102</v>
      </c>
      <c r="DQ94" s="47" t="s">
        <v>102</v>
      </c>
      <c r="DR94" s="49" t="s">
        <v>103</v>
      </c>
      <c r="DS94" s="24"/>
    </row>
    <row r="95" spans="1:123" ht="153" x14ac:dyDescent="0.25">
      <c r="A95" s="44" t="s">
        <v>365</v>
      </c>
      <c r="B95" s="72" t="s">
        <v>366</v>
      </c>
      <c r="C95" s="73" t="s">
        <v>281</v>
      </c>
      <c r="D95" s="45" t="s">
        <v>287</v>
      </c>
      <c r="E95" s="45" t="s">
        <v>283</v>
      </c>
      <c r="F95" s="45"/>
      <c r="G95" s="45"/>
      <c r="H95" s="45"/>
      <c r="I95" s="45"/>
      <c r="J95" s="45"/>
      <c r="K95" s="45"/>
      <c r="L95" s="45"/>
      <c r="M95" s="45"/>
      <c r="N95" s="45"/>
      <c r="O95" s="45"/>
      <c r="P95" s="45"/>
      <c r="Q95" s="45"/>
      <c r="R95" s="45"/>
      <c r="S95" s="45"/>
      <c r="T95" s="45"/>
      <c r="U95" s="45"/>
      <c r="V95" s="45"/>
      <c r="W95" s="45" t="s">
        <v>367</v>
      </c>
      <c r="X95" s="45" t="s">
        <v>368</v>
      </c>
      <c r="Y95" s="45" t="s">
        <v>369</v>
      </c>
      <c r="Z95" s="45"/>
      <c r="AA95" s="45"/>
      <c r="AB95" s="45"/>
      <c r="AC95" s="45"/>
      <c r="AD95" s="45" t="s">
        <v>121</v>
      </c>
      <c r="AE95" s="45" t="s">
        <v>122</v>
      </c>
      <c r="AF95" s="71">
        <v>0.5</v>
      </c>
      <c r="AG95" s="71">
        <v>0.5</v>
      </c>
      <c r="AH95" s="71" t="s">
        <v>102</v>
      </c>
      <c r="AI95" s="71" t="s">
        <v>102</v>
      </c>
      <c r="AJ95" s="71">
        <v>0.5</v>
      </c>
      <c r="AK95" s="71">
        <v>0.5</v>
      </c>
      <c r="AL95" s="71" t="s">
        <v>102</v>
      </c>
      <c r="AM95" s="71" t="s">
        <v>102</v>
      </c>
      <c r="AN95" s="71" t="s">
        <v>102</v>
      </c>
      <c r="AO95" s="71" t="s">
        <v>102</v>
      </c>
      <c r="AP95" s="71" t="s">
        <v>102</v>
      </c>
      <c r="AQ95" s="71" t="s">
        <v>102</v>
      </c>
      <c r="AR95" s="71" t="s">
        <v>102</v>
      </c>
      <c r="AS95" s="71" t="s">
        <v>102</v>
      </c>
      <c r="AT95" s="71" t="s">
        <v>102</v>
      </c>
      <c r="AU95" s="71" t="s">
        <v>102</v>
      </c>
      <c r="AV95" s="71" t="s">
        <v>102</v>
      </c>
      <c r="AW95" s="71" t="s">
        <v>102</v>
      </c>
      <c r="AX95" s="71" t="s">
        <v>102</v>
      </c>
      <c r="AY95" s="71" t="s">
        <v>102</v>
      </c>
      <c r="AZ95" s="71" t="s">
        <v>102</v>
      </c>
      <c r="BA95" s="71" t="s">
        <v>102</v>
      </c>
      <c r="BB95" s="71" t="s">
        <v>102</v>
      </c>
      <c r="BC95" s="71" t="s">
        <v>102</v>
      </c>
      <c r="BD95" s="71" t="s">
        <v>102</v>
      </c>
      <c r="BE95" s="71" t="s">
        <v>102</v>
      </c>
      <c r="BF95" s="71" t="s">
        <v>102</v>
      </c>
      <c r="BG95" s="71" t="s">
        <v>102</v>
      </c>
      <c r="BH95" s="71" t="s">
        <v>102</v>
      </c>
      <c r="BI95" s="71" t="s">
        <v>102</v>
      </c>
      <c r="BJ95" s="71">
        <v>0.5</v>
      </c>
      <c r="BK95" s="71">
        <v>0.5</v>
      </c>
      <c r="BL95" s="71" t="s">
        <v>102</v>
      </c>
      <c r="BM95" s="71" t="s">
        <v>102</v>
      </c>
      <c r="BN95" s="71">
        <v>0.5</v>
      </c>
      <c r="BO95" s="71">
        <v>0.5</v>
      </c>
      <c r="BP95" s="71" t="s">
        <v>102</v>
      </c>
      <c r="BQ95" s="71" t="s">
        <v>102</v>
      </c>
      <c r="BR95" s="71" t="s">
        <v>102</v>
      </c>
      <c r="BS95" s="71" t="s">
        <v>102</v>
      </c>
      <c r="BT95" s="71" t="s">
        <v>102</v>
      </c>
      <c r="BU95" s="71" t="s">
        <v>102</v>
      </c>
      <c r="BV95" s="71" t="s">
        <v>102</v>
      </c>
      <c r="BW95" s="71" t="s">
        <v>102</v>
      </c>
      <c r="BX95" s="71" t="s">
        <v>102</v>
      </c>
      <c r="BY95" s="71" t="s">
        <v>102</v>
      </c>
      <c r="BZ95" s="71" t="s">
        <v>102</v>
      </c>
      <c r="CA95" s="71" t="s">
        <v>102</v>
      </c>
      <c r="CB95" s="71" t="s">
        <v>102</v>
      </c>
      <c r="CC95" s="71" t="s">
        <v>102</v>
      </c>
      <c r="CD95" s="141" t="s">
        <v>102</v>
      </c>
      <c r="CE95" s="141" t="s">
        <v>102</v>
      </c>
      <c r="CF95" s="141" t="s">
        <v>102</v>
      </c>
      <c r="CG95" s="141" t="s">
        <v>102</v>
      </c>
      <c r="CH95" s="141" t="s">
        <v>102</v>
      </c>
      <c r="CI95" s="141" t="s">
        <v>102</v>
      </c>
      <c r="CJ95" s="71" t="s">
        <v>102</v>
      </c>
      <c r="CK95" s="71" t="s">
        <v>102</v>
      </c>
      <c r="CL95" s="71" t="s">
        <v>102</v>
      </c>
      <c r="CM95" s="71" t="s">
        <v>102</v>
      </c>
      <c r="CN95" s="47">
        <f t="shared" si="123"/>
        <v>0.5</v>
      </c>
      <c r="CO95" s="47">
        <v>16347.9</v>
      </c>
      <c r="CP95" s="47">
        <v>211174.7</v>
      </c>
      <c r="CQ95" s="47">
        <v>420.6</v>
      </c>
      <c r="CR95" s="47">
        <v>161147.20000000001</v>
      </c>
      <c r="CS95" s="71" t="str">
        <f t="shared" si="124"/>
        <v>-</v>
      </c>
      <c r="CT95" s="47">
        <v>41923.300000000003</v>
      </c>
      <c r="CU95" s="47">
        <v>271178.09999999998</v>
      </c>
      <c r="CV95" s="47">
        <v>1030</v>
      </c>
      <c r="CW95" s="47">
        <v>184702.5</v>
      </c>
      <c r="CX95" s="47" t="str">
        <f t="shared" si="125"/>
        <v>-</v>
      </c>
      <c r="CY95" s="47">
        <v>10735.6</v>
      </c>
      <c r="CZ95" s="85">
        <v>399247.8</v>
      </c>
      <c r="DA95" s="48" t="s">
        <v>102</v>
      </c>
      <c r="DB95" s="47">
        <v>175169.1</v>
      </c>
      <c r="DC95" s="47">
        <f t="shared" si="126"/>
        <v>0.5</v>
      </c>
      <c r="DD95" s="47">
        <v>14279.2</v>
      </c>
      <c r="DE95" s="47">
        <v>208051</v>
      </c>
      <c r="DF95" s="47" t="s">
        <v>102</v>
      </c>
      <c r="DG95" s="47">
        <v>156965.5</v>
      </c>
      <c r="DH95" s="71" t="str">
        <f t="shared" si="127"/>
        <v>-</v>
      </c>
      <c r="DI95" s="47">
        <v>12712.2</v>
      </c>
      <c r="DJ95" s="47">
        <v>262759.3</v>
      </c>
      <c r="DK95" s="47">
        <v>1030</v>
      </c>
      <c r="DL95" s="47">
        <v>182616.7</v>
      </c>
      <c r="DM95" s="47" t="str">
        <f t="shared" si="128"/>
        <v>-</v>
      </c>
      <c r="DN95" s="71" t="s">
        <v>102</v>
      </c>
      <c r="DO95" s="71" t="s">
        <v>102</v>
      </c>
      <c r="DP95" s="71" t="s">
        <v>102</v>
      </c>
      <c r="DQ95" s="71" t="s">
        <v>102</v>
      </c>
      <c r="DR95" s="75" t="s">
        <v>123</v>
      </c>
      <c r="DS95" s="24"/>
    </row>
    <row r="96" spans="1:123" ht="38.25" x14ac:dyDescent="0.25">
      <c r="A96" s="46" t="s">
        <v>370</v>
      </c>
      <c r="B96" s="83" t="s">
        <v>371</v>
      </c>
      <c r="C96" s="84" t="s">
        <v>108</v>
      </c>
      <c r="D96" s="84" t="s">
        <v>108</v>
      </c>
      <c r="E96" s="84" t="s">
        <v>108</v>
      </c>
      <c r="F96" s="84" t="s">
        <v>108</v>
      </c>
      <c r="G96" s="84" t="s">
        <v>108</v>
      </c>
      <c r="H96" s="84" t="s">
        <v>108</v>
      </c>
      <c r="I96" s="84" t="s">
        <v>108</v>
      </c>
      <c r="J96" s="84" t="s">
        <v>108</v>
      </c>
      <c r="K96" s="84" t="s">
        <v>108</v>
      </c>
      <c r="L96" s="84" t="s">
        <v>108</v>
      </c>
      <c r="M96" s="84" t="s">
        <v>108</v>
      </c>
      <c r="N96" s="84" t="s">
        <v>108</v>
      </c>
      <c r="O96" s="84" t="s">
        <v>108</v>
      </c>
      <c r="P96" s="84" t="s">
        <v>108</v>
      </c>
      <c r="Q96" s="84" t="s">
        <v>108</v>
      </c>
      <c r="R96" s="84" t="s">
        <v>108</v>
      </c>
      <c r="S96" s="84" t="s">
        <v>108</v>
      </c>
      <c r="T96" s="84" t="s">
        <v>108</v>
      </c>
      <c r="U96" s="84" t="s">
        <v>108</v>
      </c>
      <c r="V96" s="84" t="s">
        <v>108</v>
      </c>
      <c r="W96" s="84" t="s">
        <v>108</v>
      </c>
      <c r="X96" s="84" t="s">
        <v>108</v>
      </c>
      <c r="Y96" s="84" t="s">
        <v>108</v>
      </c>
      <c r="Z96" s="84" t="s">
        <v>108</v>
      </c>
      <c r="AA96" s="84" t="s">
        <v>108</v>
      </c>
      <c r="AB96" s="84" t="s">
        <v>108</v>
      </c>
      <c r="AC96" s="84" t="s">
        <v>108</v>
      </c>
      <c r="AD96" s="84" t="s">
        <v>108</v>
      </c>
      <c r="AE96" s="84" t="s">
        <v>108</v>
      </c>
      <c r="AF96" s="47">
        <v>43540.9</v>
      </c>
      <c r="AG96" s="47">
        <v>40865.5</v>
      </c>
      <c r="AH96" s="47" t="s">
        <v>102</v>
      </c>
      <c r="AI96" s="47" t="s">
        <v>102</v>
      </c>
      <c r="AJ96" s="47">
        <v>5733</v>
      </c>
      <c r="AK96" s="47">
        <v>3057.6</v>
      </c>
      <c r="AL96" s="47" t="s">
        <v>102</v>
      </c>
      <c r="AM96" s="47" t="s">
        <v>102</v>
      </c>
      <c r="AN96" s="47">
        <v>37807.9</v>
      </c>
      <c r="AO96" s="47">
        <v>37807.9</v>
      </c>
      <c r="AP96" s="47">
        <f>AP97+AP99</f>
        <v>34872.6</v>
      </c>
      <c r="AQ96" s="47" t="s">
        <v>102</v>
      </c>
      <c r="AR96" s="47" t="s">
        <v>102</v>
      </c>
      <c r="AS96" s="47" t="s">
        <v>102</v>
      </c>
      <c r="AT96" s="47">
        <v>33538.199999999997</v>
      </c>
      <c r="AU96" s="47">
        <f t="shared" ref="AU96:BE96" si="129">AU97+AU99</f>
        <v>30873.3</v>
      </c>
      <c r="AV96" s="47">
        <f t="shared" si="129"/>
        <v>34872.6</v>
      </c>
      <c r="AW96" s="47">
        <f t="shared" si="129"/>
        <v>34872.6</v>
      </c>
      <c r="AX96" s="47">
        <f t="shared" si="129"/>
        <v>34872.6</v>
      </c>
      <c r="AY96" s="47">
        <f t="shared" si="129"/>
        <v>34872.6</v>
      </c>
      <c r="AZ96" s="47">
        <f t="shared" si="129"/>
        <v>21244.1</v>
      </c>
      <c r="BA96" s="47">
        <f t="shared" si="129"/>
        <v>34872.6</v>
      </c>
      <c r="BB96" s="47">
        <f t="shared" si="129"/>
        <v>34872.6</v>
      </c>
      <c r="BC96" s="47">
        <f t="shared" si="129"/>
        <v>34872.6</v>
      </c>
      <c r="BD96" s="47">
        <f t="shared" si="129"/>
        <v>34872.6</v>
      </c>
      <c r="BE96" s="47">
        <f t="shared" si="129"/>
        <v>21498.1</v>
      </c>
      <c r="BF96" s="47" t="s">
        <v>102</v>
      </c>
      <c r="BG96" s="47" t="s">
        <v>102</v>
      </c>
      <c r="BH96" s="47" t="s">
        <v>102</v>
      </c>
      <c r="BI96" s="47">
        <v>25959.4</v>
      </c>
      <c r="BJ96" s="47">
        <v>43540.9</v>
      </c>
      <c r="BK96" s="47">
        <v>40865.5</v>
      </c>
      <c r="BL96" s="47" t="s">
        <v>102</v>
      </c>
      <c r="BM96" s="47" t="s">
        <v>102</v>
      </c>
      <c r="BN96" s="47">
        <v>5733</v>
      </c>
      <c r="BO96" s="47">
        <v>3057.6</v>
      </c>
      <c r="BP96" s="47" t="s">
        <v>102</v>
      </c>
      <c r="BQ96" s="47" t="s">
        <v>102</v>
      </c>
      <c r="BR96" s="47">
        <v>37807.9</v>
      </c>
      <c r="BS96" s="47">
        <v>37807.9</v>
      </c>
      <c r="BT96" s="47">
        <f>BT97+BT99</f>
        <v>34872.6</v>
      </c>
      <c r="BU96" s="47" t="s">
        <v>102</v>
      </c>
      <c r="BV96" s="47" t="s">
        <v>102</v>
      </c>
      <c r="BW96" s="47" t="s">
        <v>102</v>
      </c>
      <c r="BX96" s="47">
        <v>33538.199999999997</v>
      </c>
      <c r="BY96" s="47">
        <f t="shared" ref="BY96" si="130">BY97+BY99</f>
        <v>30873.3</v>
      </c>
      <c r="BZ96" s="47">
        <f t="shared" ref="BZ96" si="131">BZ97+BZ99</f>
        <v>34872.6</v>
      </c>
      <c r="CA96" s="47">
        <f t="shared" ref="CA96" si="132">CA97+CA99</f>
        <v>34872.6</v>
      </c>
      <c r="CB96" s="47">
        <f t="shared" ref="CB96" si="133">CB97+CB99</f>
        <v>34872.6</v>
      </c>
      <c r="CC96" s="47">
        <f t="shared" ref="CC96" si="134">CC97+CC99</f>
        <v>34872.6</v>
      </c>
      <c r="CD96" s="140">
        <f t="shared" ref="CD96" si="135">CD97+CD99</f>
        <v>21244.1</v>
      </c>
      <c r="CE96" s="140">
        <f t="shared" ref="CE96" si="136">CE97+CE99</f>
        <v>34872.6</v>
      </c>
      <c r="CF96" s="140">
        <f t="shared" ref="CF96" si="137">CF97+CF99</f>
        <v>34872.6</v>
      </c>
      <c r="CG96" s="140">
        <f t="shared" ref="CG96" si="138">CG97+CG99</f>
        <v>34872.6</v>
      </c>
      <c r="CH96" s="140">
        <f t="shared" ref="CH96" si="139">CH97+CH99</f>
        <v>34872.6</v>
      </c>
      <c r="CI96" s="140">
        <f t="shared" ref="CI96" si="140">CI97+CI99</f>
        <v>21498.1</v>
      </c>
      <c r="CJ96" s="47" t="s">
        <v>102</v>
      </c>
      <c r="CK96" s="47" t="s">
        <v>102</v>
      </c>
      <c r="CL96" s="47" t="s">
        <v>102</v>
      </c>
      <c r="CM96" s="47">
        <v>25959.4</v>
      </c>
      <c r="CN96" s="47">
        <f t="shared" si="123"/>
        <v>40865.5</v>
      </c>
      <c r="CO96" s="47">
        <v>16347.9</v>
      </c>
      <c r="CP96" s="47">
        <v>211174.7</v>
      </c>
      <c r="CQ96" s="47">
        <v>420.6</v>
      </c>
      <c r="CR96" s="47">
        <v>161147.20000000001</v>
      </c>
      <c r="CS96" s="71">
        <f t="shared" si="124"/>
        <v>34872.6</v>
      </c>
      <c r="CT96" s="47">
        <v>41923.300000000003</v>
      </c>
      <c r="CU96" s="47">
        <v>271178.09999999998</v>
      </c>
      <c r="CV96" s="47">
        <v>1030</v>
      </c>
      <c r="CW96" s="47">
        <v>184702.5</v>
      </c>
      <c r="CX96" s="47">
        <f t="shared" si="125"/>
        <v>30873.3</v>
      </c>
      <c r="CY96" s="47">
        <v>10735.6</v>
      </c>
      <c r="CZ96" s="85">
        <v>399247.8</v>
      </c>
      <c r="DA96" s="48" t="s">
        <v>102</v>
      </c>
      <c r="DB96" s="47">
        <v>175170.1</v>
      </c>
      <c r="DC96" s="47">
        <f t="shared" si="126"/>
        <v>40865.5</v>
      </c>
      <c r="DD96" s="47">
        <v>14279.2</v>
      </c>
      <c r="DE96" s="47">
        <v>208051</v>
      </c>
      <c r="DF96" s="47" t="s">
        <v>102</v>
      </c>
      <c r="DG96" s="47">
        <v>156966.5</v>
      </c>
      <c r="DH96" s="71">
        <f t="shared" si="127"/>
        <v>34872.6</v>
      </c>
      <c r="DI96" s="47">
        <v>12712.2</v>
      </c>
      <c r="DJ96" s="47">
        <v>262759.3</v>
      </c>
      <c r="DK96" s="47">
        <v>1030</v>
      </c>
      <c r="DL96" s="47">
        <v>182616.7</v>
      </c>
      <c r="DM96" s="47">
        <f t="shared" si="128"/>
        <v>30873.3</v>
      </c>
      <c r="DN96" s="47" t="s">
        <v>102</v>
      </c>
      <c r="DO96" s="47" t="s">
        <v>102</v>
      </c>
      <c r="DP96" s="47" t="s">
        <v>102</v>
      </c>
      <c r="DQ96" s="47">
        <v>25912.2</v>
      </c>
      <c r="DR96" s="49" t="s">
        <v>103</v>
      </c>
      <c r="DS96" s="24"/>
    </row>
    <row r="97" spans="1:123" ht="76.5" x14ac:dyDescent="0.25">
      <c r="A97" s="46" t="s">
        <v>372</v>
      </c>
      <c r="B97" s="83" t="s">
        <v>373</v>
      </c>
      <c r="C97" s="84" t="s">
        <v>108</v>
      </c>
      <c r="D97" s="84" t="s">
        <v>108</v>
      </c>
      <c r="E97" s="84" t="s">
        <v>108</v>
      </c>
      <c r="F97" s="84" t="s">
        <v>108</v>
      </c>
      <c r="G97" s="84" t="s">
        <v>108</v>
      </c>
      <c r="H97" s="84" t="s">
        <v>108</v>
      </c>
      <c r="I97" s="84" t="s">
        <v>108</v>
      </c>
      <c r="J97" s="84" t="s">
        <v>108</v>
      </c>
      <c r="K97" s="84" t="s">
        <v>108</v>
      </c>
      <c r="L97" s="84" t="s">
        <v>108</v>
      </c>
      <c r="M97" s="84" t="s">
        <v>108</v>
      </c>
      <c r="N97" s="84" t="s">
        <v>108</v>
      </c>
      <c r="O97" s="84" t="s">
        <v>108</v>
      </c>
      <c r="P97" s="84" t="s">
        <v>108</v>
      </c>
      <c r="Q97" s="84" t="s">
        <v>108</v>
      </c>
      <c r="R97" s="84" t="s">
        <v>108</v>
      </c>
      <c r="S97" s="84" t="s">
        <v>108</v>
      </c>
      <c r="T97" s="84" t="s">
        <v>108</v>
      </c>
      <c r="U97" s="84" t="s">
        <v>108</v>
      </c>
      <c r="V97" s="84" t="s">
        <v>108</v>
      </c>
      <c r="W97" s="84" t="s">
        <v>108</v>
      </c>
      <c r="X97" s="84" t="s">
        <v>108</v>
      </c>
      <c r="Y97" s="84" t="s">
        <v>108</v>
      </c>
      <c r="Z97" s="84" t="s">
        <v>108</v>
      </c>
      <c r="AA97" s="84" t="s">
        <v>108</v>
      </c>
      <c r="AB97" s="84" t="s">
        <v>108</v>
      </c>
      <c r="AC97" s="84" t="s">
        <v>108</v>
      </c>
      <c r="AD97" s="84" t="s">
        <v>108</v>
      </c>
      <c r="AE97" s="84" t="s">
        <v>108</v>
      </c>
      <c r="AF97" s="47">
        <v>150</v>
      </c>
      <c r="AG97" s="47">
        <v>150</v>
      </c>
      <c r="AH97" s="47" t="s">
        <v>102</v>
      </c>
      <c r="AI97" s="47" t="s">
        <v>102</v>
      </c>
      <c r="AJ97" s="47" t="s">
        <v>102</v>
      </c>
      <c r="AK97" s="47" t="s">
        <v>102</v>
      </c>
      <c r="AL97" s="47" t="s">
        <v>102</v>
      </c>
      <c r="AM97" s="47" t="s">
        <v>102</v>
      </c>
      <c r="AN97" s="47">
        <v>150</v>
      </c>
      <c r="AO97" s="47">
        <v>150</v>
      </c>
      <c r="AP97" s="47">
        <f>AP98</f>
        <v>100</v>
      </c>
      <c r="AQ97" s="47" t="s">
        <v>102</v>
      </c>
      <c r="AR97" s="47" t="s">
        <v>102</v>
      </c>
      <c r="AS97" s="47" t="s">
        <v>102</v>
      </c>
      <c r="AT97" s="47" t="s">
        <v>102</v>
      </c>
      <c r="AU97" s="47">
        <f t="shared" ref="AU97:BE97" si="141">AU98</f>
        <v>50</v>
      </c>
      <c r="AV97" s="47">
        <f t="shared" si="141"/>
        <v>100</v>
      </c>
      <c r="AW97" s="47">
        <f t="shared" si="141"/>
        <v>100</v>
      </c>
      <c r="AX97" s="47">
        <f t="shared" si="141"/>
        <v>100</v>
      </c>
      <c r="AY97" s="47">
        <f t="shared" si="141"/>
        <v>100</v>
      </c>
      <c r="AZ97" s="47">
        <f t="shared" si="141"/>
        <v>0</v>
      </c>
      <c r="BA97" s="47">
        <f t="shared" si="141"/>
        <v>100</v>
      </c>
      <c r="BB97" s="47">
        <f t="shared" si="141"/>
        <v>100</v>
      </c>
      <c r="BC97" s="47">
        <f t="shared" si="141"/>
        <v>100</v>
      </c>
      <c r="BD97" s="47">
        <f t="shared" si="141"/>
        <v>100</v>
      </c>
      <c r="BE97" s="47">
        <f t="shared" si="141"/>
        <v>0</v>
      </c>
      <c r="BF97" s="47" t="s">
        <v>102</v>
      </c>
      <c r="BG97" s="47" t="s">
        <v>102</v>
      </c>
      <c r="BH97" s="47" t="s">
        <v>102</v>
      </c>
      <c r="BI97" s="47" t="s">
        <v>102</v>
      </c>
      <c r="BJ97" s="47">
        <v>150</v>
      </c>
      <c r="BK97" s="47">
        <v>150</v>
      </c>
      <c r="BL97" s="47" t="s">
        <v>102</v>
      </c>
      <c r="BM97" s="47" t="s">
        <v>102</v>
      </c>
      <c r="BN97" s="47" t="s">
        <v>102</v>
      </c>
      <c r="BO97" s="47" t="s">
        <v>102</v>
      </c>
      <c r="BP97" s="47" t="s">
        <v>102</v>
      </c>
      <c r="BQ97" s="47" t="s">
        <v>102</v>
      </c>
      <c r="BR97" s="47">
        <v>150</v>
      </c>
      <c r="BS97" s="47">
        <v>150</v>
      </c>
      <c r="BT97" s="47">
        <f>BT98</f>
        <v>100</v>
      </c>
      <c r="BU97" s="47" t="s">
        <v>102</v>
      </c>
      <c r="BV97" s="47" t="s">
        <v>102</v>
      </c>
      <c r="BW97" s="47" t="s">
        <v>102</v>
      </c>
      <c r="BX97" s="47" t="s">
        <v>102</v>
      </c>
      <c r="BY97" s="47">
        <v>50</v>
      </c>
      <c r="BZ97" s="47">
        <f t="shared" ref="BZ97" si="142">BZ98</f>
        <v>100</v>
      </c>
      <c r="CA97" s="47">
        <f t="shared" ref="CA97" si="143">CA98</f>
        <v>100</v>
      </c>
      <c r="CB97" s="47">
        <f t="shared" ref="CB97" si="144">CB98</f>
        <v>100</v>
      </c>
      <c r="CC97" s="47">
        <f t="shared" ref="CC97" si="145">CC98</f>
        <v>100</v>
      </c>
      <c r="CD97" s="140">
        <f t="shared" ref="CD97" si="146">CD98</f>
        <v>0</v>
      </c>
      <c r="CE97" s="140">
        <f t="shared" ref="CE97" si="147">CE98</f>
        <v>100</v>
      </c>
      <c r="CF97" s="140">
        <f t="shared" ref="CF97" si="148">CF98</f>
        <v>100</v>
      </c>
      <c r="CG97" s="140">
        <f t="shared" ref="CG97" si="149">CG98</f>
        <v>100</v>
      </c>
      <c r="CH97" s="140">
        <f t="shared" ref="CH97" si="150">CH98</f>
        <v>100</v>
      </c>
      <c r="CI97" s="140">
        <f t="shared" ref="CI97" si="151">CI98</f>
        <v>0</v>
      </c>
      <c r="CJ97" s="47" t="s">
        <v>102</v>
      </c>
      <c r="CK97" s="47" t="s">
        <v>102</v>
      </c>
      <c r="CL97" s="47" t="s">
        <v>102</v>
      </c>
      <c r="CM97" s="47" t="s">
        <v>102</v>
      </c>
      <c r="CN97" s="47">
        <f t="shared" si="123"/>
        <v>150</v>
      </c>
      <c r="CO97" s="47">
        <v>16347.9</v>
      </c>
      <c r="CP97" s="47">
        <v>211174.7</v>
      </c>
      <c r="CQ97" s="47">
        <v>420.6</v>
      </c>
      <c r="CR97" s="47">
        <v>161147.20000000001</v>
      </c>
      <c r="CS97" s="71">
        <f t="shared" si="124"/>
        <v>100</v>
      </c>
      <c r="CT97" s="47">
        <v>41923.300000000003</v>
      </c>
      <c r="CU97" s="47">
        <v>271178.09999999998</v>
      </c>
      <c r="CV97" s="47">
        <v>1030</v>
      </c>
      <c r="CW97" s="47">
        <v>184702.5</v>
      </c>
      <c r="CX97" s="47">
        <f t="shared" si="125"/>
        <v>50</v>
      </c>
      <c r="CY97" s="47">
        <v>10735.6</v>
      </c>
      <c r="CZ97" s="85">
        <v>399247.8</v>
      </c>
      <c r="DA97" s="48" t="s">
        <v>102</v>
      </c>
      <c r="DB97" s="47">
        <v>175171.1</v>
      </c>
      <c r="DC97" s="47">
        <f t="shared" si="126"/>
        <v>150</v>
      </c>
      <c r="DD97" s="47">
        <v>14279.2</v>
      </c>
      <c r="DE97" s="47">
        <v>208051</v>
      </c>
      <c r="DF97" s="47" t="s">
        <v>102</v>
      </c>
      <c r="DG97" s="47">
        <v>156967.5</v>
      </c>
      <c r="DH97" s="71">
        <f t="shared" si="127"/>
        <v>100</v>
      </c>
      <c r="DI97" s="47">
        <v>12712.2</v>
      </c>
      <c r="DJ97" s="47">
        <v>262759.3</v>
      </c>
      <c r="DK97" s="47">
        <v>1030</v>
      </c>
      <c r="DL97" s="47">
        <v>182616.7</v>
      </c>
      <c r="DM97" s="47">
        <f t="shared" si="128"/>
        <v>50</v>
      </c>
      <c r="DN97" s="47" t="s">
        <v>102</v>
      </c>
      <c r="DO97" s="47" t="s">
        <v>102</v>
      </c>
      <c r="DP97" s="47" t="s">
        <v>102</v>
      </c>
      <c r="DQ97" s="47" t="s">
        <v>102</v>
      </c>
      <c r="DR97" s="49" t="s">
        <v>103</v>
      </c>
      <c r="DS97" s="24"/>
    </row>
    <row r="98" spans="1:123" ht="102" x14ac:dyDescent="0.25">
      <c r="A98" s="44" t="s">
        <v>374</v>
      </c>
      <c r="B98" s="72" t="s">
        <v>375</v>
      </c>
      <c r="C98" s="73"/>
      <c r="D98" s="45"/>
      <c r="E98" s="45"/>
      <c r="F98" s="45"/>
      <c r="G98" s="45"/>
      <c r="H98" s="45"/>
      <c r="I98" s="45"/>
      <c r="J98" s="45"/>
      <c r="K98" s="45"/>
      <c r="L98" s="45"/>
      <c r="M98" s="45"/>
      <c r="N98" s="45"/>
      <c r="O98" s="45"/>
      <c r="P98" s="45"/>
      <c r="Q98" s="45"/>
      <c r="R98" s="45"/>
      <c r="S98" s="45"/>
      <c r="T98" s="45"/>
      <c r="U98" s="45"/>
      <c r="V98" s="45"/>
      <c r="W98" s="45" t="s">
        <v>118</v>
      </c>
      <c r="X98" s="45" t="s">
        <v>119</v>
      </c>
      <c r="Y98" s="45" t="s">
        <v>120</v>
      </c>
      <c r="Z98" s="45"/>
      <c r="AA98" s="45"/>
      <c r="AB98" s="45"/>
      <c r="AC98" s="45"/>
      <c r="AD98" s="45" t="s">
        <v>153</v>
      </c>
      <c r="AE98" s="45" t="s">
        <v>152</v>
      </c>
      <c r="AF98" s="71">
        <v>150</v>
      </c>
      <c r="AG98" s="71">
        <v>150</v>
      </c>
      <c r="AH98" s="71" t="s">
        <v>102</v>
      </c>
      <c r="AI98" s="71" t="s">
        <v>102</v>
      </c>
      <c r="AJ98" s="71" t="s">
        <v>102</v>
      </c>
      <c r="AK98" s="71" t="s">
        <v>102</v>
      </c>
      <c r="AL98" s="71" t="s">
        <v>102</v>
      </c>
      <c r="AM98" s="71" t="s">
        <v>102</v>
      </c>
      <c r="AN98" s="71">
        <v>150</v>
      </c>
      <c r="AO98" s="71">
        <v>150</v>
      </c>
      <c r="AP98" s="71">
        <v>100</v>
      </c>
      <c r="AQ98" s="71" t="s">
        <v>102</v>
      </c>
      <c r="AR98" s="71" t="s">
        <v>102</v>
      </c>
      <c r="AS98" s="71" t="s">
        <v>102</v>
      </c>
      <c r="AT98" s="71" t="s">
        <v>102</v>
      </c>
      <c r="AU98" s="71">
        <v>50</v>
      </c>
      <c r="AV98" s="71">
        <v>100</v>
      </c>
      <c r="AW98" s="71">
        <v>100</v>
      </c>
      <c r="AX98" s="71">
        <v>100</v>
      </c>
      <c r="AY98" s="71">
        <v>100</v>
      </c>
      <c r="AZ98" s="71">
        <v>0</v>
      </c>
      <c r="BA98" s="71">
        <v>100</v>
      </c>
      <c r="BB98" s="71">
        <v>100</v>
      </c>
      <c r="BC98" s="71">
        <v>100</v>
      </c>
      <c r="BD98" s="71">
        <v>100</v>
      </c>
      <c r="BE98" s="71">
        <v>0</v>
      </c>
      <c r="BF98" s="71" t="s">
        <v>102</v>
      </c>
      <c r="BG98" s="71" t="s">
        <v>102</v>
      </c>
      <c r="BH98" s="71" t="s">
        <v>102</v>
      </c>
      <c r="BI98" s="71" t="s">
        <v>102</v>
      </c>
      <c r="BJ98" s="71">
        <v>150</v>
      </c>
      <c r="BK98" s="71">
        <v>150</v>
      </c>
      <c r="BL98" s="71" t="s">
        <v>102</v>
      </c>
      <c r="BM98" s="71" t="s">
        <v>102</v>
      </c>
      <c r="BN98" s="71" t="s">
        <v>102</v>
      </c>
      <c r="BO98" s="71" t="s">
        <v>102</v>
      </c>
      <c r="BP98" s="71" t="s">
        <v>102</v>
      </c>
      <c r="BQ98" s="71" t="s">
        <v>102</v>
      </c>
      <c r="BR98" s="71">
        <v>150</v>
      </c>
      <c r="BS98" s="71">
        <v>150</v>
      </c>
      <c r="BT98" s="71">
        <v>100</v>
      </c>
      <c r="BU98" s="71" t="s">
        <v>102</v>
      </c>
      <c r="BV98" s="71" t="s">
        <v>102</v>
      </c>
      <c r="BW98" s="71" t="s">
        <v>102</v>
      </c>
      <c r="BX98" s="71" t="s">
        <v>102</v>
      </c>
      <c r="BY98" s="71">
        <v>100</v>
      </c>
      <c r="BZ98" s="71">
        <v>100</v>
      </c>
      <c r="CA98" s="71">
        <v>100</v>
      </c>
      <c r="CB98" s="71">
        <v>100</v>
      </c>
      <c r="CC98" s="71">
        <v>100</v>
      </c>
      <c r="CD98" s="141">
        <v>0</v>
      </c>
      <c r="CE98" s="141">
        <v>100</v>
      </c>
      <c r="CF98" s="141">
        <v>100</v>
      </c>
      <c r="CG98" s="141">
        <v>100</v>
      </c>
      <c r="CH98" s="141">
        <v>100</v>
      </c>
      <c r="CI98" s="141">
        <v>0</v>
      </c>
      <c r="CJ98" s="71" t="s">
        <v>102</v>
      </c>
      <c r="CK98" s="71" t="s">
        <v>102</v>
      </c>
      <c r="CL98" s="71" t="s">
        <v>102</v>
      </c>
      <c r="CM98" s="71" t="s">
        <v>102</v>
      </c>
      <c r="CN98" s="47">
        <f t="shared" si="123"/>
        <v>150</v>
      </c>
      <c r="CO98" s="47">
        <v>16347.9</v>
      </c>
      <c r="CP98" s="47">
        <v>211174.7</v>
      </c>
      <c r="CQ98" s="47">
        <v>420.6</v>
      </c>
      <c r="CR98" s="47">
        <v>161147.20000000001</v>
      </c>
      <c r="CS98" s="71">
        <f t="shared" si="124"/>
        <v>100</v>
      </c>
      <c r="CT98" s="47">
        <v>41923.300000000003</v>
      </c>
      <c r="CU98" s="47">
        <v>271178.09999999998</v>
      </c>
      <c r="CV98" s="47">
        <v>1030</v>
      </c>
      <c r="CW98" s="47">
        <v>184702.5</v>
      </c>
      <c r="CX98" s="47">
        <f t="shared" si="125"/>
        <v>50</v>
      </c>
      <c r="CY98" s="47">
        <v>10735.6</v>
      </c>
      <c r="CZ98" s="85">
        <v>399247.8</v>
      </c>
      <c r="DA98" s="48" t="s">
        <v>102</v>
      </c>
      <c r="DB98" s="47">
        <v>175172.1</v>
      </c>
      <c r="DC98" s="47">
        <f t="shared" si="126"/>
        <v>150</v>
      </c>
      <c r="DD98" s="47">
        <v>14279.2</v>
      </c>
      <c r="DE98" s="47">
        <v>208051</v>
      </c>
      <c r="DF98" s="47" t="s">
        <v>102</v>
      </c>
      <c r="DG98" s="47">
        <v>156968.5</v>
      </c>
      <c r="DH98" s="71">
        <f t="shared" si="127"/>
        <v>100</v>
      </c>
      <c r="DI98" s="47">
        <v>12712.2</v>
      </c>
      <c r="DJ98" s="47">
        <v>262759.3</v>
      </c>
      <c r="DK98" s="47">
        <v>1030</v>
      </c>
      <c r="DL98" s="47">
        <v>182616.7</v>
      </c>
      <c r="DM98" s="47">
        <f t="shared" si="128"/>
        <v>100</v>
      </c>
      <c r="DN98" s="71" t="s">
        <v>102</v>
      </c>
      <c r="DO98" s="71" t="s">
        <v>102</v>
      </c>
      <c r="DP98" s="71" t="s">
        <v>102</v>
      </c>
      <c r="DQ98" s="71" t="s">
        <v>102</v>
      </c>
      <c r="DR98" s="75" t="s">
        <v>123</v>
      </c>
      <c r="DS98" s="24"/>
    </row>
    <row r="99" spans="1:123" ht="38.25" x14ac:dyDescent="0.25">
      <c r="A99" s="46" t="s">
        <v>376</v>
      </c>
      <c r="B99" s="83" t="s">
        <v>377</v>
      </c>
      <c r="C99" s="84" t="s">
        <v>108</v>
      </c>
      <c r="D99" s="84" t="s">
        <v>108</v>
      </c>
      <c r="E99" s="84" t="s">
        <v>108</v>
      </c>
      <c r="F99" s="84" t="s">
        <v>108</v>
      </c>
      <c r="G99" s="84" t="s">
        <v>108</v>
      </c>
      <c r="H99" s="84" t="s">
        <v>108</v>
      </c>
      <c r="I99" s="84" t="s">
        <v>108</v>
      </c>
      <c r="J99" s="84" t="s">
        <v>108</v>
      </c>
      <c r="K99" s="84" t="s">
        <v>108</v>
      </c>
      <c r="L99" s="84" t="s">
        <v>108</v>
      </c>
      <c r="M99" s="84" t="s">
        <v>108</v>
      </c>
      <c r="N99" s="84" t="s">
        <v>108</v>
      </c>
      <c r="O99" s="84" t="s">
        <v>108</v>
      </c>
      <c r="P99" s="84" t="s">
        <v>108</v>
      </c>
      <c r="Q99" s="84" t="s">
        <v>108</v>
      </c>
      <c r="R99" s="84" t="s">
        <v>108</v>
      </c>
      <c r="S99" s="84" t="s">
        <v>108</v>
      </c>
      <c r="T99" s="84" t="s">
        <v>108</v>
      </c>
      <c r="U99" s="84" t="s">
        <v>108</v>
      </c>
      <c r="V99" s="84" t="s">
        <v>108</v>
      </c>
      <c r="W99" s="84" t="s">
        <v>108</v>
      </c>
      <c r="X99" s="84" t="s">
        <v>108</v>
      </c>
      <c r="Y99" s="84" t="s">
        <v>108</v>
      </c>
      <c r="Z99" s="84" t="s">
        <v>108</v>
      </c>
      <c r="AA99" s="84" t="s">
        <v>108</v>
      </c>
      <c r="AB99" s="84" t="s">
        <v>108</v>
      </c>
      <c r="AC99" s="84" t="s">
        <v>108</v>
      </c>
      <c r="AD99" s="84" t="s">
        <v>108</v>
      </c>
      <c r="AE99" s="84" t="s">
        <v>108</v>
      </c>
      <c r="AF99" s="47">
        <v>43390.9</v>
      </c>
      <c r="AG99" s="47">
        <v>40715.5</v>
      </c>
      <c r="AH99" s="47" t="s">
        <v>102</v>
      </c>
      <c r="AI99" s="47" t="s">
        <v>102</v>
      </c>
      <c r="AJ99" s="47">
        <v>5733</v>
      </c>
      <c r="AK99" s="47">
        <v>3057.6</v>
      </c>
      <c r="AL99" s="47" t="s">
        <v>102</v>
      </c>
      <c r="AM99" s="47" t="s">
        <v>102</v>
      </c>
      <c r="AN99" s="47">
        <v>37657.9</v>
      </c>
      <c r="AO99" s="47">
        <v>37657.9</v>
      </c>
      <c r="AP99" s="47">
        <f>AP100+AP102</f>
        <v>34772.6</v>
      </c>
      <c r="AQ99" s="47" t="s">
        <v>102</v>
      </c>
      <c r="AR99" s="47" t="s">
        <v>102</v>
      </c>
      <c r="AS99" s="47" t="s">
        <v>102</v>
      </c>
      <c r="AT99" s="47">
        <v>33538.199999999997</v>
      </c>
      <c r="AU99" s="47">
        <f t="shared" ref="AU99:BE99" si="152">AU100+AU102</f>
        <v>30823.3</v>
      </c>
      <c r="AV99" s="47">
        <f t="shared" si="152"/>
        <v>34772.6</v>
      </c>
      <c r="AW99" s="47">
        <f t="shared" si="152"/>
        <v>34772.6</v>
      </c>
      <c r="AX99" s="47">
        <f t="shared" si="152"/>
        <v>34772.6</v>
      </c>
      <c r="AY99" s="47">
        <f t="shared" si="152"/>
        <v>34772.6</v>
      </c>
      <c r="AZ99" s="47">
        <f t="shared" si="152"/>
        <v>21244.1</v>
      </c>
      <c r="BA99" s="47">
        <f t="shared" si="152"/>
        <v>34772.6</v>
      </c>
      <c r="BB99" s="47">
        <f t="shared" si="152"/>
        <v>34772.6</v>
      </c>
      <c r="BC99" s="47">
        <f t="shared" si="152"/>
        <v>34772.6</v>
      </c>
      <c r="BD99" s="47">
        <f t="shared" si="152"/>
        <v>34772.6</v>
      </c>
      <c r="BE99" s="47">
        <f t="shared" si="152"/>
        <v>21498.1</v>
      </c>
      <c r="BF99" s="47" t="s">
        <v>102</v>
      </c>
      <c r="BG99" s="47" t="s">
        <v>102</v>
      </c>
      <c r="BH99" s="47" t="s">
        <v>102</v>
      </c>
      <c r="BI99" s="47">
        <v>25959.4</v>
      </c>
      <c r="BJ99" s="47">
        <v>43390.9</v>
      </c>
      <c r="BK99" s="47">
        <v>40715.5</v>
      </c>
      <c r="BL99" s="47" t="s">
        <v>102</v>
      </c>
      <c r="BM99" s="47" t="s">
        <v>102</v>
      </c>
      <c r="BN99" s="47">
        <v>5733</v>
      </c>
      <c r="BO99" s="47">
        <v>3057.6</v>
      </c>
      <c r="BP99" s="47" t="s">
        <v>102</v>
      </c>
      <c r="BQ99" s="47" t="s">
        <v>102</v>
      </c>
      <c r="BR99" s="47">
        <v>37657.9</v>
      </c>
      <c r="BS99" s="47">
        <v>37657.9</v>
      </c>
      <c r="BT99" s="47">
        <f>BT100+BT102</f>
        <v>34772.6</v>
      </c>
      <c r="BU99" s="47" t="s">
        <v>102</v>
      </c>
      <c r="BV99" s="47" t="s">
        <v>102</v>
      </c>
      <c r="BW99" s="47" t="s">
        <v>102</v>
      </c>
      <c r="BX99" s="47">
        <v>33538.199999999997</v>
      </c>
      <c r="BY99" s="47">
        <f t="shared" ref="BY99" si="153">BY100+BY102</f>
        <v>30823.3</v>
      </c>
      <c r="BZ99" s="47">
        <f t="shared" ref="BZ99" si="154">BZ100+BZ102</f>
        <v>34772.6</v>
      </c>
      <c r="CA99" s="47">
        <f t="shared" ref="CA99" si="155">CA100+CA102</f>
        <v>34772.6</v>
      </c>
      <c r="CB99" s="47">
        <f t="shared" ref="CB99" si="156">CB100+CB102</f>
        <v>34772.6</v>
      </c>
      <c r="CC99" s="47">
        <f t="shared" ref="CC99" si="157">CC100+CC102</f>
        <v>34772.6</v>
      </c>
      <c r="CD99" s="140">
        <f t="shared" ref="CD99" si="158">CD100+CD102</f>
        <v>21244.1</v>
      </c>
      <c r="CE99" s="140">
        <f t="shared" ref="CE99" si="159">CE100+CE102</f>
        <v>34772.6</v>
      </c>
      <c r="CF99" s="140">
        <f t="shared" ref="CF99" si="160">CF100+CF102</f>
        <v>34772.6</v>
      </c>
      <c r="CG99" s="140">
        <f t="shared" ref="CG99" si="161">CG100+CG102</f>
        <v>34772.6</v>
      </c>
      <c r="CH99" s="140">
        <f t="shared" ref="CH99" si="162">CH100+CH102</f>
        <v>34772.6</v>
      </c>
      <c r="CI99" s="140">
        <f t="shared" ref="CI99" si="163">CI100+CI102</f>
        <v>21498.1</v>
      </c>
      <c r="CJ99" s="47" t="s">
        <v>102</v>
      </c>
      <c r="CK99" s="47" t="s">
        <v>102</v>
      </c>
      <c r="CL99" s="47" t="s">
        <v>102</v>
      </c>
      <c r="CM99" s="47">
        <v>25959.4</v>
      </c>
      <c r="CN99" s="47">
        <f t="shared" si="123"/>
        <v>40715.5</v>
      </c>
      <c r="CO99" s="47">
        <v>16347.9</v>
      </c>
      <c r="CP99" s="47">
        <v>211174.7</v>
      </c>
      <c r="CQ99" s="47">
        <v>420.6</v>
      </c>
      <c r="CR99" s="47">
        <v>161147.20000000001</v>
      </c>
      <c r="CS99" s="71">
        <f t="shared" si="124"/>
        <v>34772.6</v>
      </c>
      <c r="CT99" s="47">
        <v>41923.300000000003</v>
      </c>
      <c r="CU99" s="47">
        <v>271178.09999999998</v>
      </c>
      <c r="CV99" s="47">
        <v>1030</v>
      </c>
      <c r="CW99" s="47">
        <v>184702.5</v>
      </c>
      <c r="CX99" s="47">
        <f t="shared" si="125"/>
        <v>30823.3</v>
      </c>
      <c r="CY99" s="47">
        <v>10735.6</v>
      </c>
      <c r="CZ99" s="85">
        <v>399247.8</v>
      </c>
      <c r="DA99" s="48" t="s">
        <v>102</v>
      </c>
      <c r="DB99" s="47">
        <v>175173.1</v>
      </c>
      <c r="DC99" s="47">
        <f t="shared" si="126"/>
        <v>40715.5</v>
      </c>
      <c r="DD99" s="47">
        <v>14279.2</v>
      </c>
      <c r="DE99" s="47">
        <v>208051</v>
      </c>
      <c r="DF99" s="47" t="s">
        <v>102</v>
      </c>
      <c r="DG99" s="47">
        <v>156969.5</v>
      </c>
      <c r="DH99" s="71">
        <f t="shared" si="127"/>
        <v>34772.6</v>
      </c>
      <c r="DI99" s="47">
        <v>12712.2</v>
      </c>
      <c r="DJ99" s="47">
        <v>262759.3</v>
      </c>
      <c r="DK99" s="47">
        <v>1030</v>
      </c>
      <c r="DL99" s="47">
        <v>182616.7</v>
      </c>
      <c r="DM99" s="47">
        <f t="shared" si="128"/>
        <v>30823.3</v>
      </c>
      <c r="DN99" s="47" t="s">
        <v>102</v>
      </c>
      <c r="DO99" s="47" t="s">
        <v>102</v>
      </c>
      <c r="DP99" s="47" t="s">
        <v>102</v>
      </c>
      <c r="DQ99" s="47">
        <v>25912.2</v>
      </c>
      <c r="DR99" s="49" t="s">
        <v>103</v>
      </c>
      <c r="DS99" s="24"/>
    </row>
    <row r="100" spans="1:123" ht="37.5" customHeight="1" x14ac:dyDescent="0.25">
      <c r="A100" s="44" t="s">
        <v>378</v>
      </c>
      <c r="B100" s="72" t="s">
        <v>379</v>
      </c>
      <c r="C100" s="73"/>
      <c r="D100" s="45"/>
      <c r="E100" s="45"/>
      <c r="F100" s="45"/>
      <c r="G100" s="45"/>
      <c r="H100" s="45"/>
      <c r="I100" s="45"/>
      <c r="J100" s="45"/>
      <c r="K100" s="45"/>
      <c r="L100" s="45"/>
      <c r="M100" s="45"/>
      <c r="N100" s="45"/>
      <c r="O100" s="45"/>
      <c r="P100" s="45"/>
      <c r="Q100" s="45"/>
      <c r="R100" s="45"/>
      <c r="S100" s="45"/>
      <c r="T100" s="45"/>
      <c r="U100" s="45"/>
      <c r="V100" s="45"/>
      <c r="W100" s="45" t="s">
        <v>118</v>
      </c>
      <c r="X100" s="45" t="s">
        <v>119</v>
      </c>
      <c r="Y100" s="45" t="s">
        <v>120</v>
      </c>
      <c r="Z100" s="45"/>
      <c r="AA100" s="45"/>
      <c r="AB100" s="45"/>
      <c r="AC100" s="45"/>
      <c r="AD100" s="45" t="s">
        <v>153</v>
      </c>
      <c r="AE100" s="45" t="s">
        <v>152</v>
      </c>
      <c r="AF100" s="71">
        <v>37067.9</v>
      </c>
      <c r="AG100" s="71">
        <v>37067.9</v>
      </c>
      <c r="AH100" s="71" t="s">
        <v>102</v>
      </c>
      <c r="AI100" s="71" t="s">
        <v>102</v>
      </c>
      <c r="AJ100" s="71" t="s">
        <v>102</v>
      </c>
      <c r="AK100" s="71" t="s">
        <v>102</v>
      </c>
      <c r="AL100" s="71" t="s">
        <v>102</v>
      </c>
      <c r="AM100" s="71" t="s">
        <v>102</v>
      </c>
      <c r="AN100" s="71">
        <v>37067.9</v>
      </c>
      <c r="AO100" s="71">
        <v>37067.9</v>
      </c>
      <c r="AP100" s="71">
        <v>33588.199999999997</v>
      </c>
      <c r="AQ100" s="71" t="s">
        <v>102</v>
      </c>
      <c r="AR100" s="71" t="s">
        <v>102</v>
      </c>
      <c r="AS100" s="71" t="s">
        <v>102</v>
      </c>
      <c r="AT100" s="71">
        <v>33538.199999999997</v>
      </c>
      <c r="AU100" s="71">
        <v>30823.3</v>
      </c>
      <c r="AV100" s="71">
        <v>33588.199999999997</v>
      </c>
      <c r="AW100" s="71">
        <v>33588.199999999997</v>
      </c>
      <c r="AX100" s="71">
        <v>33588.199999999997</v>
      </c>
      <c r="AY100" s="71">
        <v>33588.199999999997</v>
      </c>
      <c r="AZ100" s="71">
        <v>21244.1</v>
      </c>
      <c r="BA100" s="71">
        <v>33588.199999999997</v>
      </c>
      <c r="BB100" s="71">
        <v>33588.199999999997</v>
      </c>
      <c r="BC100" s="71">
        <v>33588.199999999997</v>
      </c>
      <c r="BD100" s="71">
        <v>33588.199999999997</v>
      </c>
      <c r="BE100" s="71">
        <v>21498.1</v>
      </c>
      <c r="BF100" s="71" t="s">
        <v>102</v>
      </c>
      <c r="BG100" s="71" t="s">
        <v>102</v>
      </c>
      <c r="BH100" s="71" t="s">
        <v>102</v>
      </c>
      <c r="BI100" s="71">
        <v>25959.4</v>
      </c>
      <c r="BJ100" s="71">
        <v>37067.9</v>
      </c>
      <c r="BK100" s="71">
        <v>37067.9</v>
      </c>
      <c r="BL100" s="71" t="s">
        <v>102</v>
      </c>
      <c r="BM100" s="71" t="s">
        <v>102</v>
      </c>
      <c r="BN100" s="71" t="s">
        <v>102</v>
      </c>
      <c r="BO100" s="71" t="s">
        <v>102</v>
      </c>
      <c r="BP100" s="71" t="s">
        <v>102</v>
      </c>
      <c r="BQ100" s="71" t="s">
        <v>102</v>
      </c>
      <c r="BR100" s="71">
        <v>37067.9</v>
      </c>
      <c r="BS100" s="71">
        <v>37067.9</v>
      </c>
      <c r="BT100" s="71">
        <v>33588.199999999997</v>
      </c>
      <c r="BU100" s="71" t="s">
        <v>102</v>
      </c>
      <c r="BV100" s="71" t="s">
        <v>102</v>
      </c>
      <c r="BW100" s="71" t="s">
        <v>102</v>
      </c>
      <c r="BX100" s="71">
        <v>33538.199999999997</v>
      </c>
      <c r="BY100" s="71">
        <v>30823.3</v>
      </c>
      <c r="BZ100" s="71">
        <v>33588.199999999997</v>
      </c>
      <c r="CA100" s="71">
        <v>33588.199999999997</v>
      </c>
      <c r="CB100" s="71">
        <v>33588.199999999997</v>
      </c>
      <c r="CC100" s="71">
        <v>33588.199999999997</v>
      </c>
      <c r="CD100" s="141">
        <v>21244.1</v>
      </c>
      <c r="CE100" s="141">
        <v>33588.199999999997</v>
      </c>
      <c r="CF100" s="141">
        <v>33588.199999999997</v>
      </c>
      <c r="CG100" s="141">
        <v>33588.199999999997</v>
      </c>
      <c r="CH100" s="141">
        <v>33588.199999999997</v>
      </c>
      <c r="CI100" s="141">
        <v>21498.1</v>
      </c>
      <c r="CJ100" s="71" t="s">
        <v>102</v>
      </c>
      <c r="CK100" s="71" t="s">
        <v>102</v>
      </c>
      <c r="CL100" s="71" t="s">
        <v>102</v>
      </c>
      <c r="CM100" s="71">
        <v>25959.4</v>
      </c>
      <c r="CN100" s="47">
        <f t="shared" si="123"/>
        <v>37067.9</v>
      </c>
      <c r="CO100" s="47">
        <v>16347.9</v>
      </c>
      <c r="CP100" s="47">
        <v>211174.7</v>
      </c>
      <c r="CQ100" s="47">
        <v>420.6</v>
      </c>
      <c r="CR100" s="47">
        <v>161147.20000000001</v>
      </c>
      <c r="CS100" s="71">
        <f t="shared" si="124"/>
        <v>33588.199999999997</v>
      </c>
      <c r="CT100" s="47">
        <v>41923.300000000003</v>
      </c>
      <c r="CU100" s="47">
        <v>271178.09999999998</v>
      </c>
      <c r="CV100" s="47">
        <v>1030</v>
      </c>
      <c r="CW100" s="47">
        <v>184702.5</v>
      </c>
      <c r="CX100" s="47">
        <f t="shared" si="125"/>
        <v>30823.3</v>
      </c>
      <c r="CY100" s="47">
        <v>10735.6</v>
      </c>
      <c r="CZ100" s="85">
        <v>399247.8</v>
      </c>
      <c r="DA100" s="48" t="s">
        <v>102</v>
      </c>
      <c r="DB100" s="47">
        <v>175174.1</v>
      </c>
      <c r="DC100" s="47">
        <f t="shared" si="126"/>
        <v>37067.9</v>
      </c>
      <c r="DD100" s="47">
        <v>14279.2</v>
      </c>
      <c r="DE100" s="47">
        <v>208051</v>
      </c>
      <c r="DF100" s="47" t="s">
        <v>102</v>
      </c>
      <c r="DG100" s="47">
        <v>156970.5</v>
      </c>
      <c r="DH100" s="71">
        <f t="shared" si="127"/>
        <v>33588.199999999997</v>
      </c>
      <c r="DI100" s="47">
        <v>12712.2</v>
      </c>
      <c r="DJ100" s="47">
        <v>262759.3</v>
      </c>
      <c r="DK100" s="47">
        <v>1030</v>
      </c>
      <c r="DL100" s="47">
        <v>182616.7</v>
      </c>
      <c r="DM100" s="47">
        <f t="shared" si="128"/>
        <v>30823.3</v>
      </c>
      <c r="DN100" s="71" t="s">
        <v>102</v>
      </c>
      <c r="DO100" s="71" t="s">
        <v>102</v>
      </c>
      <c r="DP100" s="71" t="s">
        <v>102</v>
      </c>
      <c r="DQ100" s="71">
        <v>25912.2</v>
      </c>
      <c r="DR100" s="75" t="s">
        <v>123</v>
      </c>
      <c r="DS100" s="24"/>
    </row>
    <row r="101" spans="1:123" ht="40.5" customHeight="1" x14ac:dyDescent="0.25">
      <c r="A101" s="44" t="s">
        <v>380</v>
      </c>
      <c r="B101" s="72" t="s">
        <v>381</v>
      </c>
      <c r="C101" s="73"/>
      <c r="D101" s="45"/>
      <c r="E101" s="45"/>
      <c r="F101" s="45"/>
      <c r="G101" s="45"/>
      <c r="H101" s="45"/>
      <c r="I101" s="45"/>
      <c r="J101" s="45"/>
      <c r="K101" s="45"/>
      <c r="L101" s="45"/>
      <c r="M101" s="45"/>
      <c r="N101" s="45"/>
      <c r="O101" s="45"/>
      <c r="P101" s="45"/>
      <c r="Q101" s="45"/>
      <c r="R101" s="45"/>
      <c r="S101" s="45"/>
      <c r="T101" s="45"/>
      <c r="U101" s="45"/>
      <c r="V101" s="45"/>
      <c r="W101" s="45" t="s">
        <v>346</v>
      </c>
      <c r="X101" s="45" t="s">
        <v>347</v>
      </c>
      <c r="Y101" s="45" t="s">
        <v>286</v>
      </c>
      <c r="Z101" s="45"/>
      <c r="AA101" s="45"/>
      <c r="AB101" s="45"/>
      <c r="AC101" s="45"/>
      <c r="AD101" s="45" t="s">
        <v>158</v>
      </c>
      <c r="AE101" s="45" t="s">
        <v>166</v>
      </c>
      <c r="AF101" s="71">
        <v>5733</v>
      </c>
      <c r="AG101" s="71">
        <v>3057.6</v>
      </c>
      <c r="AH101" s="71" t="s">
        <v>102</v>
      </c>
      <c r="AI101" s="71" t="s">
        <v>102</v>
      </c>
      <c r="AJ101" s="71">
        <v>5733</v>
      </c>
      <c r="AK101" s="71">
        <v>3057.6</v>
      </c>
      <c r="AL101" s="71" t="s">
        <v>102</v>
      </c>
      <c r="AM101" s="71" t="s">
        <v>102</v>
      </c>
      <c r="AN101" s="71" t="s">
        <v>102</v>
      </c>
      <c r="AO101" s="71" t="s">
        <v>102</v>
      </c>
      <c r="AP101" s="71" t="s">
        <v>102</v>
      </c>
      <c r="AQ101" s="71" t="s">
        <v>102</v>
      </c>
      <c r="AR101" s="71" t="s">
        <v>102</v>
      </c>
      <c r="AS101" s="71" t="s">
        <v>102</v>
      </c>
      <c r="AT101" s="71" t="s">
        <v>102</v>
      </c>
      <c r="AU101" s="71" t="s">
        <v>102</v>
      </c>
      <c r="AV101" s="71" t="s">
        <v>102</v>
      </c>
      <c r="AW101" s="71" t="s">
        <v>102</v>
      </c>
      <c r="AX101" s="71" t="s">
        <v>102</v>
      </c>
      <c r="AY101" s="71" t="s">
        <v>102</v>
      </c>
      <c r="AZ101" s="71" t="s">
        <v>102</v>
      </c>
      <c r="BA101" s="71" t="s">
        <v>102</v>
      </c>
      <c r="BB101" s="71" t="s">
        <v>102</v>
      </c>
      <c r="BC101" s="71" t="s">
        <v>102</v>
      </c>
      <c r="BD101" s="71" t="s">
        <v>102</v>
      </c>
      <c r="BE101" s="71" t="s">
        <v>102</v>
      </c>
      <c r="BF101" s="71" t="s">
        <v>102</v>
      </c>
      <c r="BG101" s="71" t="s">
        <v>102</v>
      </c>
      <c r="BH101" s="71" t="s">
        <v>102</v>
      </c>
      <c r="BI101" s="71" t="s">
        <v>102</v>
      </c>
      <c r="BJ101" s="71">
        <v>5733</v>
      </c>
      <c r="BK101" s="71">
        <v>3057.6</v>
      </c>
      <c r="BL101" s="71" t="s">
        <v>102</v>
      </c>
      <c r="BM101" s="71" t="s">
        <v>102</v>
      </c>
      <c r="BN101" s="71">
        <v>5733</v>
      </c>
      <c r="BO101" s="71">
        <v>3057.6</v>
      </c>
      <c r="BP101" s="71" t="s">
        <v>102</v>
      </c>
      <c r="BQ101" s="71" t="s">
        <v>102</v>
      </c>
      <c r="BR101" s="71" t="s">
        <v>102</v>
      </c>
      <c r="BS101" s="71" t="s">
        <v>102</v>
      </c>
      <c r="BT101" s="71" t="s">
        <v>102</v>
      </c>
      <c r="BU101" s="71" t="s">
        <v>102</v>
      </c>
      <c r="BV101" s="71" t="s">
        <v>102</v>
      </c>
      <c r="BW101" s="71" t="s">
        <v>102</v>
      </c>
      <c r="BX101" s="71" t="s">
        <v>102</v>
      </c>
      <c r="BY101" s="71" t="s">
        <v>102</v>
      </c>
      <c r="BZ101" s="71" t="s">
        <v>102</v>
      </c>
      <c r="CA101" s="71" t="s">
        <v>102</v>
      </c>
      <c r="CB101" s="71" t="s">
        <v>102</v>
      </c>
      <c r="CC101" s="71" t="s">
        <v>102</v>
      </c>
      <c r="CD101" s="141" t="s">
        <v>102</v>
      </c>
      <c r="CE101" s="141" t="s">
        <v>102</v>
      </c>
      <c r="CF101" s="141" t="s">
        <v>102</v>
      </c>
      <c r="CG101" s="141" t="s">
        <v>102</v>
      </c>
      <c r="CH101" s="141" t="s">
        <v>102</v>
      </c>
      <c r="CI101" s="141" t="s">
        <v>102</v>
      </c>
      <c r="CJ101" s="71" t="s">
        <v>102</v>
      </c>
      <c r="CK101" s="71" t="s">
        <v>102</v>
      </c>
      <c r="CL101" s="71" t="s">
        <v>102</v>
      </c>
      <c r="CM101" s="71" t="s">
        <v>102</v>
      </c>
      <c r="CN101" s="47">
        <f t="shared" si="123"/>
        <v>3057.6</v>
      </c>
      <c r="CO101" s="47">
        <v>16347.9</v>
      </c>
      <c r="CP101" s="47">
        <v>211174.7</v>
      </c>
      <c r="CQ101" s="47">
        <v>420.6</v>
      </c>
      <c r="CR101" s="47">
        <v>161147.20000000001</v>
      </c>
      <c r="CS101" s="71" t="str">
        <f t="shared" si="124"/>
        <v>-</v>
      </c>
      <c r="CT101" s="47">
        <v>41923.300000000003</v>
      </c>
      <c r="CU101" s="47">
        <v>271178.09999999998</v>
      </c>
      <c r="CV101" s="47">
        <v>1030</v>
      </c>
      <c r="CW101" s="47">
        <v>184702.5</v>
      </c>
      <c r="CX101" s="47" t="str">
        <f t="shared" si="125"/>
        <v>-</v>
      </c>
      <c r="CY101" s="47">
        <v>10735.6</v>
      </c>
      <c r="CZ101" s="85">
        <v>399247.8</v>
      </c>
      <c r="DA101" s="48" t="s">
        <v>102</v>
      </c>
      <c r="DB101" s="47">
        <v>175175.1</v>
      </c>
      <c r="DC101" s="47">
        <f t="shared" si="126"/>
        <v>3057.6</v>
      </c>
      <c r="DD101" s="47">
        <v>14279.2</v>
      </c>
      <c r="DE101" s="47">
        <v>208051</v>
      </c>
      <c r="DF101" s="47" t="s">
        <v>102</v>
      </c>
      <c r="DG101" s="47">
        <v>156971.5</v>
      </c>
      <c r="DH101" s="71" t="str">
        <f t="shared" si="127"/>
        <v>-</v>
      </c>
      <c r="DI101" s="47">
        <v>12712.2</v>
      </c>
      <c r="DJ101" s="47">
        <v>262759.3</v>
      </c>
      <c r="DK101" s="47">
        <v>1030</v>
      </c>
      <c r="DL101" s="47">
        <v>182616.7</v>
      </c>
      <c r="DM101" s="47" t="str">
        <f t="shared" si="128"/>
        <v>-</v>
      </c>
      <c r="DN101" s="71" t="s">
        <v>102</v>
      </c>
      <c r="DO101" s="71" t="s">
        <v>102</v>
      </c>
      <c r="DP101" s="71" t="s">
        <v>102</v>
      </c>
      <c r="DQ101" s="71" t="s">
        <v>102</v>
      </c>
      <c r="DR101" s="75" t="s">
        <v>123</v>
      </c>
      <c r="DS101" s="24"/>
    </row>
    <row r="102" spans="1:123" ht="48" customHeight="1" x14ac:dyDescent="0.25">
      <c r="A102" s="44" t="s">
        <v>382</v>
      </c>
      <c r="B102" s="72" t="s">
        <v>383</v>
      </c>
      <c r="C102" s="73"/>
      <c r="D102" s="45"/>
      <c r="E102" s="45"/>
      <c r="F102" s="45"/>
      <c r="G102" s="45"/>
      <c r="H102" s="45"/>
      <c r="I102" s="45"/>
      <c r="J102" s="45"/>
      <c r="K102" s="45"/>
      <c r="L102" s="45"/>
      <c r="M102" s="45"/>
      <c r="N102" s="45"/>
      <c r="O102" s="45"/>
      <c r="P102" s="45"/>
      <c r="Q102" s="45"/>
      <c r="R102" s="45"/>
      <c r="S102" s="45"/>
      <c r="T102" s="45"/>
      <c r="U102" s="45"/>
      <c r="V102" s="45"/>
      <c r="W102" s="45" t="s">
        <v>118</v>
      </c>
      <c r="X102" s="45" t="s">
        <v>119</v>
      </c>
      <c r="Y102" s="45" t="s">
        <v>120</v>
      </c>
      <c r="Z102" s="45"/>
      <c r="AA102" s="45"/>
      <c r="AB102" s="45"/>
      <c r="AC102" s="45"/>
      <c r="AD102" s="45" t="s">
        <v>121</v>
      </c>
      <c r="AE102" s="45" t="s">
        <v>122</v>
      </c>
      <c r="AF102" s="71">
        <v>590</v>
      </c>
      <c r="AG102" s="71">
        <v>590</v>
      </c>
      <c r="AH102" s="71" t="s">
        <v>102</v>
      </c>
      <c r="AI102" s="71" t="s">
        <v>102</v>
      </c>
      <c r="AJ102" s="71" t="s">
        <v>102</v>
      </c>
      <c r="AK102" s="71" t="s">
        <v>102</v>
      </c>
      <c r="AL102" s="71" t="s">
        <v>102</v>
      </c>
      <c r="AM102" s="71" t="s">
        <v>102</v>
      </c>
      <c r="AN102" s="71">
        <v>590</v>
      </c>
      <c r="AO102" s="71">
        <v>590</v>
      </c>
      <c r="AP102" s="71">
        <v>1184.4000000000001</v>
      </c>
      <c r="AQ102" s="71" t="s">
        <v>102</v>
      </c>
      <c r="AR102" s="71" t="s">
        <v>102</v>
      </c>
      <c r="AS102" s="71" t="s">
        <v>102</v>
      </c>
      <c r="AT102" s="71" t="s">
        <v>102</v>
      </c>
      <c r="AU102" s="71">
        <v>0</v>
      </c>
      <c r="AV102" s="71">
        <v>1184.4000000000001</v>
      </c>
      <c r="AW102" s="71">
        <v>1184.4000000000001</v>
      </c>
      <c r="AX102" s="71">
        <v>1184.4000000000001</v>
      </c>
      <c r="AY102" s="71">
        <v>1184.4000000000001</v>
      </c>
      <c r="AZ102" s="71">
        <v>0</v>
      </c>
      <c r="BA102" s="71">
        <v>1184.4000000000001</v>
      </c>
      <c r="BB102" s="71">
        <v>1184.4000000000001</v>
      </c>
      <c r="BC102" s="71">
        <v>1184.4000000000001</v>
      </c>
      <c r="BD102" s="71">
        <v>1184.4000000000001</v>
      </c>
      <c r="BE102" s="71">
        <v>0</v>
      </c>
      <c r="BF102" s="71" t="s">
        <v>102</v>
      </c>
      <c r="BG102" s="71" t="s">
        <v>102</v>
      </c>
      <c r="BH102" s="71" t="s">
        <v>102</v>
      </c>
      <c r="BI102" s="71" t="s">
        <v>102</v>
      </c>
      <c r="BJ102" s="71">
        <v>590</v>
      </c>
      <c r="BK102" s="71">
        <v>590</v>
      </c>
      <c r="BL102" s="71" t="s">
        <v>102</v>
      </c>
      <c r="BM102" s="71" t="s">
        <v>102</v>
      </c>
      <c r="BN102" s="71" t="s">
        <v>102</v>
      </c>
      <c r="BO102" s="71" t="s">
        <v>102</v>
      </c>
      <c r="BP102" s="71" t="s">
        <v>102</v>
      </c>
      <c r="BQ102" s="71" t="s">
        <v>102</v>
      </c>
      <c r="BR102" s="71">
        <v>590</v>
      </c>
      <c r="BS102" s="71">
        <v>590</v>
      </c>
      <c r="BT102" s="71">
        <v>1184.4000000000001</v>
      </c>
      <c r="BU102" s="71" t="s">
        <v>102</v>
      </c>
      <c r="BV102" s="71" t="s">
        <v>102</v>
      </c>
      <c r="BW102" s="71" t="s">
        <v>102</v>
      </c>
      <c r="BX102" s="71" t="s">
        <v>102</v>
      </c>
      <c r="BY102" s="71">
        <v>0</v>
      </c>
      <c r="BZ102" s="71">
        <v>1184.4000000000001</v>
      </c>
      <c r="CA102" s="71">
        <v>1184.4000000000001</v>
      </c>
      <c r="CB102" s="71">
        <v>1184.4000000000001</v>
      </c>
      <c r="CC102" s="71">
        <v>1184.4000000000001</v>
      </c>
      <c r="CD102" s="141">
        <v>0</v>
      </c>
      <c r="CE102" s="141">
        <v>1184.4000000000001</v>
      </c>
      <c r="CF102" s="141">
        <v>1184.4000000000001</v>
      </c>
      <c r="CG102" s="141">
        <v>1184.4000000000001</v>
      </c>
      <c r="CH102" s="141">
        <v>1184.4000000000001</v>
      </c>
      <c r="CI102" s="141">
        <v>0</v>
      </c>
      <c r="CJ102" s="71" t="s">
        <v>102</v>
      </c>
      <c r="CK102" s="71" t="s">
        <v>102</v>
      </c>
      <c r="CL102" s="71" t="s">
        <v>102</v>
      </c>
      <c r="CM102" s="71" t="s">
        <v>102</v>
      </c>
      <c r="CN102" s="47">
        <f t="shared" si="123"/>
        <v>590</v>
      </c>
      <c r="CO102" s="47">
        <v>16347.9</v>
      </c>
      <c r="CP102" s="47">
        <v>211174.7</v>
      </c>
      <c r="CQ102" s="47">
        <v>420.6</v>
      </c>
      <c r="CR102" s="47">
        <v>161147.20000000001</v>
      </c>
      <c r="CS102" s="71">
        <f t="shared" si="124"/>
        <v>1184.4000000000001</v>
      </c>
      <c r="CT102" s="47">
        <v>41923.300000000003</v>
      </c>
      <c r="CU102" s="47">
        <v>271178.09999999998</v>
      </c>
      <c r="CV102" s="47">
        <v>1030</v>
      </c>
      <c r="CW102" s="47">
        <v>184702.5</v>
      </c>
      <c r="CX102" s="47">
        <f t="shared" si="125"/>
        <v>0</v>
      </c>
      <c r="CY102" s="47">
        <v>10735.6</v>
      </c>
      <c r="CZ102" s="85">
        <v>399247.8</v>
      </c>
      <c r="DA102" s="48" t="s">
        <v>102</v>
      </c>
      <c r="DB102" s="47">
        <v>175176.1</v>
      </c>
      <c r="DC102" s="47">
        <f t="shared" si="126"/>
        <v>590</v>
      </c>
      <c r="DD102" s="47">
        <v>14279.2</v>
      </c>
      <c r="DE102" s="47">
        <v>208051</v>
      </c>
      <c r="DF102" s="47" t="s">
        <v>102</v>
      </c>
      <c r="DG102" s="47">
        <v>156972.5</v>
      </c>
      <c r="DH102" s="71">
        <f t="shared" si="127"/>
        <v>1184.4000000000001</v>
      </c>
      <c r="DI102" s="47">
        <v>12712.2</v>
      </c>
      <c r="DJ102" s="47">
        <v>262759.3</v>
      </c>
      <c r="DK102" s="47">
        <v>1030</v>
      </c>
      <c r="DL102" s="47">
        <v>182616.7</v>
      </c>
      <c r="DM102" s="47">
        <f t="shared" si="128"/>
        <v>0</v>
      </c>
      <c r="DN102" s="71" t="s">
        <v>102</v>
      </c>
      <c r="DO102" s="71" t="s">
        <v>102</v>
      </c>
      <c r="DP102" s="71" t="s">
        <v>102</v>
      </c>
      <c r="DQ102" s="71" t="s">
        <v>102</v>
      </c>
      <c r="DR102" s="75" t="s">
        <v>123</v>
      </c>
      <c r="DS102" s="24"/>
    </row>
    <row r="103" spans="1:123" ht="38.25" x14ac:dyDescent="0.25">
      <c r="A103" s="46" t="s">
        <v>384</v>
      </c>
      <c r="B103" s="83" t="s">
        <v>385</v>
      </c>
      <c r="C103" s="84" t="s">
        <v>108</v>
      </c>
      <c r="D103" s="84" t="s">
        <v>108</v>
      </c>
      <c r="E103" s="84" t="s">
        <v>108</v>
      </c>
      <c r="F103" s="84" t="s">
        <v>108</v>
      </c>
      <c r="G103" s="84" t="s">
        <v>108</v>
      </c>
      <c r="H103" s="84" t="s">
        <v>108</v>
      </c>
      <c r="I103" s="84" t="s">
        <v>108</v>
      </c>
      <c r="J103" s="84" t="s">
        <v>108</v>
      </c>
      <c r="K103" s="84" t="s">
        <v>108</v>
      </c>
      <c r="L103" s="84" t="s">
        <v>108</v>
      </c>
      <c r="M103" s="84" t="s">
        <v>108</v>
      </c>
      <c r="N103" s="84" t="s">
        <v>108</v>
      </c>
      <c r="O103" s="84" t="s">
        <v>108</v>
      </c>
      <c r="P103" s="84" t="s">
        <v>108</v>
      </c>
      <c r="Q103" s="84" t="s">
        <v>108</v>
      </c>
      <c r="R103" s="84" t="s">
        <v>108</v>
      </c>
      <c r="S103" s="84" t="s">
        <v>108</v>
      </c>
      <c r="T103" s="84" t="s">
        <v>108</v>
      </c>
      <c r="U103" s="84" t="s">
        <v>108</v>
      </c>
      <c r="V103" s="84" t="s">
        <v>108</v>
      </c>
      <c r="W103" s="84" t="s">
        <v>108</v>
      </c>
      <c r="X103" s="84" t="s">
        <v>108</v>
      </c>
      <c r="Y103" s="84" t="s">
        <v>108</v>
      </c>
      <c r="Z103" s="84" t="s">
        <v>108</v>
      </c>
      <c r="AA103" s="84" t="s">
        <v>108</v>
      </c>
      <c r="AB103" s="84" t="s">
        <v>108</v>
      </c>
      <c r="AC103" s="84" t="s">
        <v>108</v>
      </c>
      <c r="AD103" s="84" t="s">
        <v>108</v>
      </c>
      <c r="AE103" s="84" t="s">
        <v>108</v>
      </c>
      <c r="AF103" s="47" t="s">
        <v>102</v>
      </c>
      <c r="AG103" s="47" t="s">
        <v>102</v>
      </c>
      <c r="AH103" s="47" t="s">
        <v>102</v>
      </c>
      <c r="AI103" s="47" t="s">
        <v>102</v>
      </c>
      <c r="AJ103" s="47" t="s">
        <v>102</v>
      </c>
      <c r="AK103" s="47" t="s">
        <v>102</v>
      </c>
      <c r="AL103" s="47" t="s">
        <v>102</v>
      </c>
      <c r="AM103" s="47" t="s">
        <v>102</v>
      </c>
      <c r="AN103" s="47" t="s">
        <v>102</v>
      </c>
      <c r="AO103" s="47" t="s">
        <v>102</v>
      </c>
      <c r="AP103" s="47" t="s">
        <v>102</v>
      </c>
      <c r="AQ103" s="47" t="s">
        <v>102</v>
      </c>
      <c r="AR103" s="47" t="s">
        <v>102</v>
      </c>
      <c r="AS103" s="47" t="s">
        <v>102</v>
      </c>
      <c r="AT103" s="47" t="s">
        <v>102</v>
      </c>
      <c r="AU103" s="47">
        <f>AU104</f>
        <v>0</v>
      </c>
      <c r="AV103" s="47" t="s">
        <v>102</v>
      </c>
      <c r="AW103" s="47" t="s">
        <v>102</v>
      </c>
      <c r="AX103" s="47" t="s">
        <v>102</v>
      </c>
      <c r="AY103" s="47" t="s">
        <v>102</v>
      </c>
      <c r="AZ103" s="47">
        <f>AZ104</f>
        <v>4914.5</v>
      </c>
      <c r="BA103" s="47" t="s">
        <v>102</v>
      </c>
      <c r="BB103" s="47" t="s">
        <v>102</v>
      </c>
      <c r="BC103" s="47" t="s">
        <v>102</v>
      </c>
      <c r="BD103" s="47" t="s">
        <v>102</v>
      </c>
      <c r="BE103" s="47">
        <f>BE104</f>
        <v>10151.799999999999</v>
      </c>
      <c r="BF103" s="47" t="s">
        <v>102</v>
      </c>
      <c r="BG103" s="47" t="s">
        <v>102</v>
      </c>
      <c r="BH103" s="47" t="s">
        <v>102</v>
      </c>
      <c r="BI103" s="47">
        <v>9030</v>
      </c>
      <c r="BJ103" s="47" t="s">
        <v>102</v>
      </c>
      <c r="BK103" s="47" t="s">
        <v>102</v>
      </c>
      <c r="BL103" s="47" t="s">
        <v>102</v>
      </c>
      <c r="BM103" s="47" t="s">
        <v>102</v>
      </c>
      <c r="BN103" s="47" t="s">
        <v>102</v>
      </c>
      <c r="BO103" s="47" t="s">
        <v>102</v>
      </c>
      <c r="BP103" s="47" t="s">
        <v>102</v>
      </c>
      <c r="BQ103" s="47" t="s">
        <v>102</v>
      </c>
      <c r="BR103" s="47" t="s">
        <v>102</v>
      </c>
      <c r="BS103" s="47" t="s">
        <v>102</v>
      </c>
      <c r="BT103" s="47" t="s">
        <v>102</v>
      </c>
      <c r="BU103" s="47" t="s">
        <v>102</v>
      </c>
      <c r="BV103" s="47" t="s">
        <v>102</v>
      </c>
      <c r="BW103" s="47" t="s">
        <v>102</v>
      </c>
      <c r="BX103" s="47" t="s">
        <v>102</v>
      </c>
      <c r="BY103" s="47">
        <f>BY104</f>
        <v>0</v>
      </c>
      <c r="BZ103" s="47" t="s">
        <v>102</v>
      </c>
      <c r="CA103" s="47" t="s">
        <v>102</v>
      </c>
      <c r="CB103" s="47" t="s">
        <v>102</v>
      </c>
      <c r="CC103" s="47" t="s">
        <v>102</v>
      </c>
      <c r="CD103" s="140">
        <f>CD104</f>
        <v>4914.5</v>
      </c>
      <c r="CE103" s="140" t="s">
        <v>102</v>
      </c>
      <c r="CF103" s="140" t="s">
        <v>102</v>
      </c>
      <c r="CG103" s="140" t="s">
        <v>102</v>
      </c>
      <c r="CH103" s="140" t="s">
        <v>102</v>
      </c>
      <c r="CI103" s="140">
        <f>CI104</f>
        <v>10151.799999999999</v>
      </c>
      <c r="CJ103" s="47" t="s">
        <v>102</v>
      </c>
      <c r="CK103" s="47" t="s">
        <v>102</v>
      </c>
      <c r="CL103" s="47" t="s">
        <v>102</v>
      </c>
      <c r="CM103" s="47">
        <v>9030</v>
      </c>
      <c r="CN103" s="47" t="str">
        <f t="shared" si="123"/>
        <v>-</v>
      </c>
      <c r="CO103" s="47">
        <v>16347.9</v>
      </c>
      <c r="CP103" s="47">
        <v>211174.7</v>
      </c>
      <c r="CQ103" s="47">
        <v>420.6</v>
      </c>
      <c r="CR103" s="47">
        <v>161147.20000000001</v>
      </c>
      <c r="CS103" s="71" t="str">
        <f t="shared" si="124"/>
        <v>-</v>
      </c>
      <c r="CT103" s="47">
        <v>41923.300000000003</v>
      </c>
      <c r="CU103" s="47">
        <v>271178.09999999998</v>
      </c>
      <c r="CV103" s="47">
        <v>1030</v>
      </c>
      <c r="CW103" s="47">
        <v>184702.5</v>
      </c>
      <c r="CX103" s="47">
        <f t="shared" si="125"/>
        <v>0</v>
      </c>
      <c r="CY103" s="47">
        <v>10735.6</v>
      </c>
      <c r="CZ103" s="85">
        <v>399247.8</v>
      </c>
      <c r="DA103" s="48" t="s">
        <v>102</v>
      </c>
      <c r="DB103" s="47">
        <v>175177.1</v>
      </c>
      <c r="DC103" s="47" t="str">
        <f t="shared" si="126"/>
        <v>-</v>
      </c>
      <c r="DD103" s="47">
        <v>14279.2</v>
      </c>
      <c r="DE103" s="47">
        <v>208051</v>
      </c>
      <c r="DF103" s="47" t="s">
        <v>102</v>
      </c>
      <c r="DG103" s="47">
        <v>156973.5</v>
      </c>
      <c r="DH103" s="71" t="str">
        <f t="shared" si="127"/>
        <v>-</v>
      </c>
      <c r="DI103" s="47">
        <v>12712.2</v>
      </c>
      <c r="DJ103" s="47">
        <v>262759.3</v>
      </c>
      <c r="DK103" s="47">
        <v>1030</v>
      </c>
      <c r="DL103" s="47">
        <v>182616.7</v>
      </c>
      <c r="DM103" s="47">
        <f t="shared" si="128"/>
        <v>0</v>
      </c>
      <c r="DN103" s="47" t="s">
        <v>102</v>
      </c>
      <c r="DO103" s="47" t="s">
        <v>102</v>
      </c>
      <c r="DP103" s="47" t="s">
        <v>102</v>
      </c>
      <c r="DQ103" s="47">
        <v>4378</v>
      </c>
      <c r="DR103" s="49" t="s">
        <v>103</v>
      </c>
      <c r="DS103" s="24"/>
    </row>
    <row r="104" spans="1:123" ht="45" customHeight="1" x14ac:dyDescent="0.25">
      <c r="A104" s="44" t="s">
        <v>386</v>
      </c>
      <c r="B104" s="72" t="s">
        <v>387</v>
      </c>
      <c r="C104" s="73"/>
      <c r="D104" s="45"/>
      <c r="E104" s="45"/>
      <c r="F104" s="45"/>
      <c r="G104" s="45"/>
      <c r="H104" s="45"/>
      <c r="I104" s="45"/>
      <c r="J104" s="45"/>
      <c r="K104" s="45"/>
      <c r="L104" s="45"/>
      <c r="M104" s="45"/>
      <c r="N104" s="45"/>
      <c r="O104" s="45"/>
      <c r="P104" s="45"/>
      <c r="Q104" s="45"/>
      <c r="R104" s="45"/>
      <c r="S104" s="45"/>
      <c r="T104" s="45"/>
      <c r="U104" s="45"/>
      <c r="V104" s="45"/>
      <c r="W104" s="45" t="s">
        <v>118</v>
      </c>
      <c r="X104" s="45" t="s">
        <v>119</v>
      </c>
      <c r="Y104" s="45" t="s">
        <v>120</v>
      </c>
      <c r="Z104" s="45"/>
      <c r="AA104" s="45"/>
      <c r="AB104" s="45"/>
      <c r="AC104" s="45"/>
      <c r="AD104" s="45" t="s">
        <v>121</v>
      </c>
      <c r="AE104" s="45" t="s">
        <v>122</v>
      </c>
      <c r="AF104" s="71" t="s">
        <v>102</v>
      </c>
      <c r="AG104" s="71" t="s">
        <v>102</v>
      </c>
      <c r="AH104" s="71" t="s">
        <v>102</v>
      </c>
      <c r="AI104" s="71" t="s">
        <v>102</v>
      </c>
      <c r="AJ104" s="71" t="s">
        <v>102</v>
      </c>
      <c r="AK104" s="71" t="s">
        <v>102</v>
      </c>
      <c r="AL104" s="71" t="s">
        <v>102</v>
      </c>
      <c r="AM104" s="71" t="s">
        <v>102</v>
      </c>
      <c r="AN104" s="71" t="s">
        <v>102</v>
      </c>
      <c r="AO104" s="71" t="s">
        <v>102</v>
      </c>
      <c r="AP104" s="71" t="s">
        <v>102</v>
      </c>
      <c r="AQ104" s="71" t="s">
        <v>102</v>
      </c>
      <c r="AR104" s="71" t="s">
        <v>102</v>
      </c>
      <c r="AS104" s="71" t="s">
        <v>102</v>
      </c>
      <c r="AT104" s="71" t="s">
        <v>102</v>
      </c>
      <c r="AU104" s="71">
        <v>0</v>
      </c>
      <c r="AV104" s="71" t="s">
        <v>102</v>
      </c>
      <c r="AW104" s="71" t="s">
        <v>102</v>
      </c>
      <c r="AX104" s="71" t="s">
        <v>102</v>
      </c>
      <c r="AY104" s="71" t="s">
        <v>102</v>
      </c>
      <c r="AZ104" s="71">
        <v>4914.5</v>
      </c>
      <c r="BA104" s="71" t="s">
        <v>102</v>
      </c>
      <c r="BB104" s="71" t="s">
        <v>102</v>
      </c>
      <c r="BC104" s="71" t="s">
        <v>102</v>
      </c>
      <c r="BD104" s="71" t="s">
        <v>102</v>
      </c>
      <c r="BE104" s="71">
        <v>10151.799999999999</v>
      </c>
      <c r="BF104" s="71" t="s">
        <v>102</v>
      </c>
      <c r="BG104" s="71" t="s">
        <v>102</v>
      </c>
      <c r="BH104" s="71" t="s">
        <v>102</v>
      </c>
      <c r="BI104" s="71">
        <v>9030</v>
      </c>
      <c r="BJ104" s="71" t="s">
        <v>102</v>
      </c>
      <c r="BK104" s="71" t="s">
        <v>102</v>
      </c>
      <c r="BL104" s="71" t="s">
        <v>102</v>
      </c>
      <c r="BM104" s="71" t="s">
        <v>102</v>
      </c>
      <c r="BN104" s="71" t="s">
        <v>102</v>
      </c>
      <c r="BO104" s="71" t="s">
        <v>102</v>
      </c>
      <c r="BP104" s="71" t="s">
        <v>102</v>
      </c>
      <c r="BQ104" s="71" t="s">
        <v>102</v>
      </c>
      <c r="BR104" s="71" t="s">
        <v>102</v>
      </c>
      <c r="BS104" s="71" t="s">
        <v>102</v>
      </c>
      <c r="BT104" s="71" t="s">
        <v>102</v>
      </c>
      <c r="BU104" s="71" t="s">
        <v>102</v>
      </c>
      <c r="BV104" s="71" t="s">
        <v>102</v>
      </c>
      <c r="BW104" s="71" t="s">
        <v>102</v>
      </c>
      <c r="BX104" s="71" t="s">
        <v>102</v>
      </c>
      <c r="BY104" s="71">
        <v>0</v>
      </c>
      <c r="BZ104" s="71" t="s">
        <v>102</v>
      </c>
      <c r="CA104" s="71" t="s">
        <v>102</v>
      </c>
      <c r="CB104" s="71" t="s">
        <v>102</v>
      </c>
      <c r="CC104" s="71" t="s">
        <v>102</v>
      </c>
      <c r="CD104" s="141">
        <v>4914.5</v>
      </c>
      <c r="CE104" s="141" t="s">
        <v>102</v>
      </c>
      <c r="CF104" s="141" t="s">
        <v>102</v>
      </c>
      <c r="CG104" s="141" t="s">
        <v>102</v>
      </c>
      <c r="CH104" s="141" t="s">
        <v>102</v>
      </c>
      <c r="CI104" s="141">
        <v>10151.799999999999</v>
      </c>
      <c r="CJ104" s="71" t="s">
        <v>102</v>
      </c>
      <c r="CK104" s="71" t="s">
        <v>102</v>
      </c>
      <c r="CL104" s="71" t="s">
        <v>102</v>
      </c>
      <c r="CM104" s="71">
        <v>9030</v>
      </c>
      <c r="CN104" s="47" t="str">
        <f t="shared" si="123"/>
        <v>-</v>
      </c>
      <c r="CO104" s="47">
        <v>16347.9</v>
      </c>
      <c r="CP104" s="47">
        <v>211174.7</v>
      </c>
      <c r="CQ104" s="47">
        <v>420.6</v>
      </c>
      <c r="CR104" s="47">
        <v>161147.20000000001</v>
      </c>
      <c r="CS104" s="71" t="str">
        <f t="shared" si="124"/>
        <v>-</v>
      </c>
      <c r="CT104" s="47">
        <v>41923.300000000003</v>
      </c>
      <c r="CU104" s="47">
        <v>271178.09999999998</v>
      </c>
      <c r="CV104" s="47">
        <v>1030</v>
      </c>
      <c r="CW104" s="47">
        <v>184702.5</v>
      </c>
      <c r="CX104" s="47">
        <f t="shared" si="125"/>
        <v>0</v>
      </c>
      <c r="CY104" s="47">
        <v>10735.6</v>
      </c>
      <c r="CZ104" s="85">
        <v>399247.8</v>
      </c>
      <c r="DA104" s="48" t="s">
        <v>102</v>
      </c>
      <c r="DB104" s="47">
        <v>175178.1</v>
      </c>
      <c r="DC104" s="47" t="str">
        <f t="shared" si="126"/>
        <v>-</v>
      </c>
      <c r="DD104" s="47">
        <v>14279.2</v>
      </c>
      <c r="DE104" s="47">
        <v>208051</v>
      </c>
      <c r="DF104" s="47" t="s">
        <v>102</v>
      </c>
      <c r="DG104" s="47">
        <v>156974.5</v>
      </c>
      <c r="DH104" s="71" t="str">
        <f t="shared" si="127"/>
        <v>-</v>
      </c>
      <c r="DI104" s="47">
        <v>12712.2</v>
      </c>
      <c r="DJ104" s="47">
        <v>262759.3</v>
      </c>
      <c r="DK104" s="47">
        <v>1030</v>
      </c>
      <c r="DL104" s="47">
        <v>182616.7</v>
      </c>
      <c r="DM104" s="47">
        <f t="shared" si="128"/>
        <v>0</v>
      </c>
      <c r="DN104" s="71" t="s">
        <v>102</v>
      </c>
      <c r="DO104" s="71" t="s">
        <v>102</v>
      </c>
      <c r="DP104" s="71" t="s">
        <v>102</v>
      </c>
      <c r="DQ104" s="71">
        <v>4378</v>
      </c>
      <c r="DR104" s="75" t="s">
        <v>123</v>
      </c>
      <c r="DS104" s="24"/>
    </row>
    <row r="105" spans="1:123" ht="38.25" x14ac:dyDescent="0.25">
      <c r="A105" s="46" t="s">
        <v>388</v>
      </c>
      <c r="B105" s="83" t="s">
        <v>389</v>
      </c>
      <c r="C105" s="84" t="s">
        <v>108</v>
      </c>
      <c r="D105" s="84" t="s">
        <v>108</v>
      </c>
      <c r="E105" s="84" t="s">
        <v>108</v>
      </c>
      <c r="F105" s="84" t="s">
        <v>108</v>
      </c>
      <c r="G105" s="84" t="s">
        <v>108</v>
      </c>
      <c r="H105" s="84" t="s">
        <v>108</v>
      </c>
      <c r="I105" s="84" t="s">
        <v>108</v>
      </c>
      <c r="J105" s="84" t="s">
        <v>108</v>
      </c>
      <c r="K105" s="84" t="s">
        <v>108</v>
      </c>
      <c r="L105" s="84" t="s">
        <v>108</v>
      </c>
      <c r="M105" s="84" t="s">
        <v>108</v>
      </c>
      <c r="N105" s="84" t="s">
        <v>108</v>
      </c>
      <c r="O105" s="84" t="s">
        <v>108</v>
      </c>
      <c r="P105" s="84" t="s">
        <v>108</v>
      </c>
      <c r="Q105" s="84" t="s">
        <v>108</v>
      </c>
      <c r="R105" s="84" t="s">
        <v>108</v>
      </c>
      <c r="S105" s="84" t="s">
        <v>108</v>
      </c>
      <c r="T105" s="84" t="s">
        <v>108</v>
      </c>
      <c r="U105" s="84" t="s">
        <v>108</v>
      </c>
      <c r="V105" s="84" t="s">
        <v>108</v>
      </c>
      <c r="W105" s="84" t="s">
        <v>108</v>
      </c>
      <c r="X105" s="84" t="s">
        <v>108</v>
      </c>
      <c r="Y105" s="84" t="s">
        <v>108</v>
      </c>
      <c r="Z105" s="84" t="s">
        <v>108</v>
      </c>
      <c r="AA105" s="84" t="s">
        <v>108</v>
      </c>
      <c r="AB105" s="84" t="s">
        <v>108</v>
      </c>
      <c r="AC105" s="84" t="s">
        <v>108</v>
      </c>
      <c r="AD105" s="84" t="s">
        <v>108</v>
      </c>
      <c r="AE105" s="84" t="s">
        <v>108</v>
      </c>
      <c r="AF105" s="47">
        <v>49264.4</v>
      </c>
      <c r="AG105" s="47">
        <v>45555.199999999997</v>
      </c>
      <c r="AH105" s="47">
        <v>11541.6</v>
      </c>
      <c r="AI105" s="47">
        <v>11541.6</v>
      </c>
      <c r="AJ105" s="47">
        <v>10361.1</v>
      </c>
      <c r="AK105" s="47">
        <v>7685.6</v>
      </c>
      <c r="AL105" s="47" t="s">
        <v>102</v>
      </c>
      <c r="AM105" s="47" t="s">
        <v>102</v>
      </c>
      <c r="AN105" s="47">
        <v>27361.7</v>
      </c>
      <c r="AO105" s="47">
        <v>26328</v>
      </c>
      <c r="AP105" s="47">
        <f>AP106+AP122+AP129+AP134</f>
        <v>50499</v>
      </c>
      <c r="AQ105" s="47">
        <v>266.7</v>
      </c>
      <c r="AR105" s="47">
        <v>17552.2</v>
      </c>
      <c r="AS105" s="47" t="s">
        <v>102</v>
      </c>
      <c r="AT105" s="47">
        <v>27927.5</v>
      </c>
      <c r="AU105" s="47">
        <f t="shared" ref="AU105:BE105" si="164">AU106+AU122+AU129+AU134</f>
        <v>35681.1</v>
      </c>
      <c r="AV105" s="47">
        <f t="shared" si="164"/>
        <v>51477.30000000001</v>
      </c>
      <c r="AW105" s="47">
        <f t="shared" si="164"/>
        <v>51477.30000000001</v>
      </c>
      <c r="AX105" s="47">
        <f t="shared" si="164"/>
        <v>51477.30000000001</v>
      </c>
      <c r="AY105" s="47">
        <f t="shared" si="164"/>
        <v>51477.30000000001</v>
      </c>
      <c r="AZ105" s="47">
        <f t="shared" si="164"/>
        <v>28312.1</v>
      </c>
      <c r="BA105" s="47">
        <f t="shared" si="164"/>
        <v>51477.30000000001</v>
      </c>
      <c r="BB105" s="47">
        <f t="shared" si="164"/>
        <v>51477.30000000001</v>
      </c>
      <c r="BC105" s="47">
        <f t="shared" si="164"/>
        <v>51477.30000000001</v>
      </c>
      <c r="BD105" s="47">
        <f t="shared" si="164"/>
        <v>51477.30000000001</v>
      </c>
      <c r="BE105" s="47">
        <f t="shared" si="164"/>
        <v>28520.2</v>
      </c>
      <c r="BF105" s="47">
        <v>285.10000000000002</v>
      </c>
      <c r="BG105" s="47">
        <v>2.2999999999999998</v>
      </c>
      <c r="BH105" s="47" t="s">
        <v>102</v>
      </c>
      <c r="BI105" s="47">
        <v>26781.5</v>
      </c>
      <c r="BJ105" s="47">
        <v>35256.9</v>
      </c>
      <c r="BK105" s="47">
        <v>31586</v>
      </c>
      <c r="BL105" s="47">
        <v>2354.1999999999998</v>
      </c>
      <c r="BM105" s="47">
        <v>2354.1999999999998</v>
      </c>
      <c r="BN105" s="47">
        <v>7741.5</v>
      </c>
      <c r="BO105" s="47">
        <v>5066</v>
      </c>
      <c r="BP105" s="47" t="s">
        <v>102</v>
      </c>
      <c r="BQ105" s="47" t="s">
        <v>102</v>
      </c>
      <c r="BR105" s="47">
        <v>25161.200000000001</v>
      </c>
      <c r="BS105" s="47">
        <v>24165.8</v>
      </c>
      <c r="BT105" s="47">
        <f t="shared" ref="BT105:CI105" si="165">BT106+BT122+BT129+BT134</f>
        <v>46665.200000000004</v>
      </c>
      <c r="BU105" s="47">
        <f t="shared" si="165"/>
        <v>51477.30000000001</v>
      </c>
      <c r="BV105" s="47">
        <f t="shared" si="165"/>
        <v>51477.30000000001</v>
      </c>
      <c r="BW105" s="47">
        <f t="shared" si="165"/>
        <v>51477.30000000001</v>
      </c>
      <c r="BX105" s="47">
        <f t="shared" si="165"/>
        <v>51477.30000000001</v>
      </c>
      <c r="BY105" s="47">
        <f t="shared" si="165"/>
        <v>34612.199999999997</v>
      </c>
      <c r="BZ105" s="47">
        <f t="shared" si="165"/>
        <v>51477.30000000001</v>
      </c>
      <c r="CA105" s="47">
        <f t="shared" si="165"/>
        <v>51477.30000000001</v>
      </c>
      <c r="CB105" s="47">
        <f t="shared" si="165"/>
        <v>51477.30000000001</v>
      </c>
      <c r="CC105" s="47">
        <f t="shared" si="165"/>
        <v>51477.30000000001</v>
      </c>
      <c r="CD105" s="140">
        <f t="shared" si="165"/>
        <v>28272.1</v>
      </c>
      <c r="CE105" s="140">
        <f t="shared" si="165"/>
        <v>51477.30000000001</v>
      </c>
      <c r="CF105" s="140">
        <f t="shared" si="165"/>
        <v>51477.30000000001</v>
      </c>
      <c r="CG105" s="140">
        <f t="shared" si="165"/>
        <v>51477.30000000001</v>
      </c>
      <c r="CH105" s="140">
        <f t="shared" si="165"/>
        <v>51477.30000000001</v>
      </c>
      <c r="CI105" s="140">
        <f t="shared" si="165"/>
        <v>28480.2</v>
      </c>
      <c r="CJ105" s="47">
        <v>285.10000000000002</v>
      </c>
      <c r="CK105" s="47">
        <v>2.2999999999999998</v>
      </c>
      <c r="CL105" s="47" t="s">
        <v>102</v>
      </c>
      <c r="CM105" s="47">
        <v>26541.5</v>
      </c>
      <c r="CN105" s="47">
        <f t="shared" si="123"/>
        <v>45555.199999999997</v>
      </c>
      <c r="CO105" s="47">
        <v>16347.9</v>
      </c>
      <c r="CP105" s="47">
        <v>211174.7</v>
      </c>
      <c r="CQ105" s="47">
        <v>420.6</v>
      </c>
      <c r="CR105" s="47">
        <v>161147.20000000001</v>
      </c>
      <c r="CS105" s="71">
        <f t="shared" si="124"/>
        <v>50499</v>
      </c>
      <c r="CT105" s="47">
        <v>41923.300000000003</v>
      </c>
      <c r="CU105" s="47">
        <v>271178.09999999998</v>
      </c>
      <c r="CV105" s="47">
        <v>1030</v>
      </c>
      <c r="CW105" s="47">
        <v>184702.5</v>
      </c>
      <c r="CX105" s="47">
        <f t="shared" si="125"/>
        <v>35681.1</v>
      </c>
      <c r="CY105" s="47">
        <v>10735.6</v>
      </c>
      <c r="CZ105" s="85">
        <v>399247.8</v>
      </c>
      <c r="DA105" s="48" t="s">
        <v>102</v>
      </c>
      <c r="DB105" s="47">
        <v>175179.1</v>
      </c>
      <c r="DC105" s="47">
        <f t="shared" si="126"/>
        <v>31586</v>
      </c>
      <c r="DD105" s="47">
        <v>14279.2</v>
      </c>
      <c r="DE105" s="47">
        <v>208051</v>
      </c>
      <c r="DF105" s="47" t="s">
        <v>102</v>
      </c>
      <c r="DG105" s="47">
        <v>156975.5</v>
      </c>
      <c r="DH105" s="71">
        <f t="shared" si="127"/>
        <v>46665.200000000004</v>
      </c>
      <c r="DI105" s="47">
        <v>12712.2</v>
      </c>
      <c r="DJ105" s="47">
        <v>262759.3</v>
      </c>
      <c r="DK105" s="47">
        <v>1030</v>
      </c>
      <c r="DL105" s="47">
        <v>182616.7</v>
      </c>
      <c r="DM105" s="47">
        <f t="shared" si="128"/>
        <v>34612.199999999997</v>
      </c>
      <c r="DN105" s="47">
        <v>275.60000000000002</v>
      </c>
      <c r="DO105" s="47">
        <v>2.2999999999999998</v>
      </c>
      <c r="DP105" s="47" t="s">
        <v>102</v>
      </c>
      <c r="DQ105" s="47">
        <v>26287.200000000001</v>
      </c>
      <c r="DR105" s="49" t="s">
        <v>103</v>
      </c>
      <c r="DS105" s="24"/>
    </row>
    <row r="106" spans="1:123" ht="63.75" x14ac:dyDescent="0.25">
      <c r="A106" s="46" t="s">
        <v>390</v>
      </c>
      <c r="B106" s="83" t="s">
        <v>391</v>
      </c>
      <c r="C106" s="84" t="s">
        <v>108</v>
      </c>
      <c r="D106" s="84" t="s">
        <v>108</v>
      </c>
      <c r="E106" s="84" t="s">
        <v>108</v>
      </c>
      <c r="F106" s="84" t="s">
        <v>108</v>
      </c>
      <c r="G106" s="84" t="s">
        <v>108</v>
      </c>
      <c r="H106" s="84" t="s">
        <v>108</v>
      </c>
      <c r="I106" s="84" t="s">
        <v>108</v>
      </c>
      <c r="J106" s="84" t="s">
        <v>108</v>
      </c>
      <c r="K106" s="84" t="s">
        <v>108</v>
      </c>
      <c r="L106" s="84" t="s">
        <v>108</v>
      </c>
      <c r="M106" s="84" t="s">
        <v>108</v>
      </c>
      <c r="N106" s="84" t="s">
        <v>108</v>
      </c>
      <c r="O106" s="84" t="s">
        <v>108</v>
      </c>
      <c r="P106" s="84" t="s">
        <v>108</v>
      </c>
      <c r="Q106" s="84" t="s">
        <v>108</v>
      </c>
      <c r="R106" s="84" t="s">
        <v>108</v>
      </c>
      <c r="S106" s="84" t="s">
        <v>108</v>
      </c>
      <c r="T106" s="84" t="s">
        <v>108</v>
      </c>
      <c r="U106" s="84" t="s">
        <v>108</v>
      </c>
      <c r="V106" s="84" t="s">
        <v>108</v>
      </c>
      <c r="W106" s="84" t="s">
        <v>108</v>
      </c>
      <c r="X106" s="84" t="s">
        <v>108</v>
      </c>
      <c r="Y106" s="84" t="s">
        <v>108</v>
      </c>
      <c r="Z106" s="84" t="s">
        <v>108</v>
      </c>
      <c r="AA106" s="84" t="s">
        <v>108</v>
      </c>
      <c r="AB106" s="84" t="s">
        <v>108</v>
      </c>
      <c r="AC106" s="84" t="s">
        <v>108</v>
      </c>
      <c r="AD106" s="84" t="s">
        <v>108</v>
      </c>
      <c r="AE106" s="84" t="s">
        <v>108</v>
      </c>
      <c r="AF106" s="47">
        <v>36282.9</v>
      </c>
      <c r="AG106" s="47">
        <v>32722.7</v>
      </c>
      <c r="AH106" s="47">
        <v>11281.1</v>
      </c>
      <c r="AI106" s="47">
        <v>11281.1</v>
      </c>
      <c r="AJ106" s="47">
        <v>9405.2999999999993</v>
      </c>
      <c r="AK106" s="47">
        <v>6729.8</v>
      </c>
      <c r="AL106" s="47" t="s">
        <v>102</v>
      </c>
      <c r="AM106" s="47" t="s">
        <v>102</v>
      </c>
      <c r="AN106" s="47">
        <v>15596.5</v>
      </c>
      <c r="AO106" s="47">
        <v>14711.8</v>
      </c>
      <c r="AP106" s="47">
        <f>AP107</f>
        <v>34422.199999999997</v>
      </c>
      <c r="AQ106" s="47" t="s">
        <v>102</v>
      </c>
      <c r="AR106" s="47">
        <v>17549.900000000001</v>
      </c>
      <c r="AS106" s="47" t="s">
        <v>102</v>
      </c>
      <c r="AT106" s="47">
        <v>15396.1</v>
      </c>
      <c r="AU106" s="47">
        <f t="shared" ref="AU106:BE106" si="166">AU107</f>
        <v>21066.400000000001</v>
      </c>
      <c r="AV106" s="47">
        <f t="shared" si="166"/>
        <v>35060.000000000007</v>
      </c>
      <c r="AW106" s="47">
        <f t="shared" si="166"/>
        <v>35060.000000000007</v>
      </c>
      <c r="AX106" s="47">
        <f t="shared" si="166"/>
        <v>35060.000000000007</v>
      </c>
      <c r="AY106" s="47">
        <f t="shared" si="166"/>
        <v>35060.000000000007</v>
      </c>
      <c r="AZ106" s="47">
        <f t="shared" si="166"/>
        <v>13034.900000000001</v>
      </c>
      <c r="BA106" s="47">
        <f t="shared" si="166"/>
        <v>35060.000000000007</v>
      </c>
      <c r="BB106" s="47">
        <f t="shared" si="166"/>
        <v>35060.000000000007</v>
      </c>
      <c r="BC106" s="47">
        <f t="shared" si="166"/>
        <v>35060.000000000007</v>
      </c>
      <c r="BD106" s="47">
        <f t="shared" si="166"/>
        <v>35060.000000000007</v>
      </c>
      <c r="BE106" s="47">
        <f t="shared" si="166"/>
        <v>12619.6</v>
      </c>
      <c r="BF106" s="47" t="s">
        <v>102</v>
      </c>
      <c r="BG106" s="47" t="s">
        <v>102</v>
      </c>
      <c r="BH106" s="47" t="s">
        <v>102</v>
      </c>
      <c r="BI106" s="47">
        <v>12636.5</v>
      </c>
      <c r="BJ106" s="47">
        <v>23318.7</v>
      </c>
      <c r="BK106" s="47">
        <v>19796.7</v>
      </c>
      <c r="BL106" s="47">
        <v>2093.6999999999998</v>
      </c>
      <c r="BM106" s="47">
        <v>2093.6999999999998</v>
      </c>
      <c r="BN106" s="47">
        <v>7741</v>
      </c>
      <c r="BO106" s="47">
        <v>5065.5</v>
      </c>
      <c r="BP106" s="47" t="s">
        <v>102</v>
      </c>
      <c r="BQ106" s="47" t="s">
        <v>102</v>
      </c>
      <c r="BR106" s="47">
        <v>13484</v>
      </c>
      <c r="BS106" s="47">
        <v>12637.5</v>
      </c>
      <c r="BT106" s="47">
        <f t="shared" ref="BT106:CI106" si="167">BT107</f>
        <v>30631.300000000003</v>
      </c>
      <c r="BU106" s="47">
        <f t="shared" si="167"/>
        <v>35060.000000000007</v>
      </c>
      <c r="BV106" s="47">
        <f t="shared" si="167"/>
        <v>35060.000000000007</v>
      </c>
      <c r="BW106" s="47">
        <f t="shared" si="167"/>
        <v>35060.000000000007</v>
      </c>
      <c r="BX106" s="47">
        <f t="shared" si="167"/>
        <v>35060.000000000007</v>
      </c>
      <c r="BY106" s="47">
        <f t="shared" si="167"/>
        <v>19997.5</v>
      </c>
      <c r="BZ106" s="47">
        <f t="shared" si="167"/>
        <v>35060.000000000007</v>
      </c>
      <c r="CA106" s="47">
        <f t="shared" si="167"/>
        <v>35060.000000000007</v>
      </c>
      <c r="CB106" s="47">
        <f t="shared" si="167"/>
        <v>35060.000000000007</v>
      </c>
      <c r="CC106" s="47">
        <f t="shared" si="167"/>
        <v>35060.000000000007</v>
      </c>
      <c r="CD106" s="140">
        <f t="shared" si="167"/>
        <v>12994.900000000001</v>
      </c>
      <c r="CE106" s="140">
        <f t="shared" si="167"/>
        <v>35060.000000000007</v>
      </c>
      <c r="CF106" s="140">
        <f t="shared" si="167"/>
        <v>35060.000000000007</v>
      </c>
      <c r="CG106" s="140">
        <f t="shared" si="167"/>
        <v>35060.000000000007</v>
      </c>
      <c r="CH106" s="140">
        <f t="shared" si="167"/>
        <v>35060.000000000007</v>
      </c>
      <c r="CI106" s="140">
        <f t="shared" si="167"/>
        <v>12579.6</v>
      </c>
      <c r="CJ106" s="47" t="s">
        <v>102</v>
      </c>
      <c r="CK106" s="47" t="s">
        <v>102</v>
      </c>
      <c r="CL106" s="47" t="s">
        <v>102</v>
      </c>
      <c r="CM106" s="47">
        <v>12396.5</v>
      </c>
      <c r="CN106" s="47">
        <f t="shared" si="123"/>
        <v>32722.7</v>
      </c>
      <c r="CO106" s="47">
        <v>16347.9</v>
      </c>
      <c r="CP106" s="47">
        <v>211174.7</v>
      </c>
      <c r="CQ106" s="47">
        <v>420.6</v>
      </c>
      <c r="CR106" s="47">
        <v>161147.20000000001</v>
      </c>
      <c r="CS106" s="71">
        <f t="shared" si="124"/>
        <v>34422.199999999997</v>
      </c>
      <c r="CT106" s="47">
        <v>41923.300000000003</v>
      </c>
      <c r="CU106" s="47">
        <v>271178.09999999998</v>
      </c>
      <c r="CV106" s="47">
        <v>1030</v>
      </c>
      <c r="CW106" s="47">
        <v>184702.5</v>
      </c>
      <c r="CX106" s="47">
        <f t="shared" si="125"/>
        <v>21066.400000000001</v>
      </c>
      <c r="CY106" s="47">
        <v>10735.6</v>
      </c>
      <c r="CZ106" s="85">
        <v>399247.8</v>
      </c>
      <c r="DA106" s="48" t="s">
        <v>102</v>
      </c>
      <c r="DB106" s="47">
        <v>175180.1</v>
      </c>
      <c r="DC106" s="47">
        <f t="shared" si="126"/>
        <v>19796.7</v>
      </c>
      <c r="DD106" s="47">
        <v>14279.2</v>
      </c>
      <c r="DE106" s="47">
        <v>208051</v>
      </c>
      <c r="DF106" s="47" t="s">
        <v>102</v>
      </c>
      <c r="DG106" s="47">
        <v>156976.5</v>
      </c>
      <c r="DH106" s="71">
        <f t="shared" si="127"/>
        <v>30631.300000000003</v>
      </c>
      <c r="DI106" s="47">
        <v>12712.2</v>
      </c>
      <c r="DJ106" s="47">
        <v>262759.3</v>
      </c>
      <c r="DK106" s="47">
        <v>1030</v>
      </c>
      <c r="DL106" s="47">
        <v>182616.7</v>
      </c>
      <c r="DM106" s="47">
        <f t="shared" si="128"/>
        <v>19997.5</v>
      </c>
      <c r="DN106" s="47" t="s">
        <v>102</v>
      </c>
      <c r="DO106" s="47" t="s">
        <v>102</v>
      </c>
      <c r="DP106" s="47" t="s">
        <v>102</v>
      </c>
      <c r="DQ106" s="47">
        <v>12725.6</v>
      </c>
      <c r="DR106" s="49" t="s">
        <v>103</v>
      </c>
      <c r="DS106" s="24"/>
    </row>
    <row r="107" spans="1:123" ht="51" x14ac:dyDescent="0.25">
      <c r="A107" s="46" t="s">
        <v>392</v>
      </c>
      <c r="B107" s="83" t="s">
        <v>393</v>
      </c>
      <c r="C107" s="84" t="s">
        <v>108</v>
      </c>
      <c r="D107" s="84" t="s">
        <v>108</v>
      </c>
      <c r="E107" s="84" t="s">
        <v>108</v>
      </c>
      <c r="F107" s="84" t="s">
        <v>108</v>
      </c>
      <c r="G107" s="84" t="s">
        <v>108</v>
      </c>
      <c r="H107" s="84" t="s">
        <v>108</v>
      </c>
      <c r="I107" s="84" t="s">
        <v>108</v>
      </c>
      <c r="J107" s="84" t="s">
        <v>108</v>
      </c>
      <c r="K107" s="84" t="s">
        <v>108</v>
      </c>
      <c r="L107" s="84" t="s">
        <v>108</v>
      </c>
      <c r="M107" s="84" t="s">
        <v>108</v>
      </c>
      <c r="N107" s="84" t="s">
        <v>108</v>
      </c>
      <c r="O107" s="84" t="s">
        <v>108</v>
      </c>
      <c r="P107" s="84" t="s">
        <v>108</v>
      </c>
      <c r="Q107" s="84" t="s">
        <v>108</v>
      </c>
      <c r="R107" s="84" t="s">
        <v>108</v>
      </c>
      <c r="S107" s="84" t="s">
        <v>108</v>
      </c>
      <c r="T107" s="84" t="s">
        <v>108</v>
      </c>
      <c r="U107" s="84" t="s">
        <v>108</v>
      </c>
      <c r="V107" s="84" t="s">
        <v>108</v>
      </c>
      <c r="W107" s="84" t="s">
        <v>108</v>
      </c>
      <c r="X107" s="84" t="s">
        <v>108</v>
      </c>
      <c r="Y107" s="84" t="s">
        <v>108</v>
      </c>
      <c r="Z107" s="84" t="s">
        <v>108</v>
      </c>
      <c r="AA107" s="84" t="s">
        <v>108</v>
      </c>
      <c r="AB107" s="84" t="s">
        <v>108</v>
      </c>
      <c r="AC107" s="84" t="s">
        <v>108</v>
      </c>
      <c r="AD107" s="84" t="s">
        <v>108</v>
      </c>
      <c r="AE107" s="84" t="s">
        <v>108</v>
      </c>
      <c r="AF107" s="47">
        <v>36282.9</v>
      </c>
      <c r="AG107" s="47">
        <v>32722.7</v>
      </c>
      <c r="AH107" s="47">
        <v>11281.1</v>
      </c>
      <c r="AI107" s="47">
        <v>11281.1</v>
      </c>
      <c r="AJ107" s="47">
        <v>9405.2999999999993</v>
      </c>
      <c r="AK107" s="47">
        <v>6729.8</v>
      </c>
      <c r="AL107" s="47" t="s">
        <v>102</v>
      </c>
      <c r="AM107" s="47" t="s">
        <v>102</v>
      </c>
      <c r="AN107" s="47">
        <v>15596.5</v>
      </c>
      <c r="AO107" s="47">
        <v>14711.8</v>
      </c>
      <c r="AP107" s="47">
        <f>AP108+AP109+AP110+AP111+AP112+AP113+AP114+AP115+AP116+AP117+AP118+AP119+AP120+AP121</f>
        <v>34422.199999999997</v>
      </c>
      <c r="AQ107" s="47" t="s">
        <v>102</v>
      </c>
      <c r="AR107" s="47">
        <v>17549.900000000001</v>
      </c>
      <c r="AS107" s="47" t="s">
        <v>102</v>
      </c>
      <c r="AT107" s="47">
        <v>15396.1</v>
      </c>
      <c r="AU107" s="47">
        <f t="shared" ref="AU107:BE107" si="168">AU108+AU109+AU110+AU111+AU112+AU113+AU114+AU115+AU116+AU117+AU118+AU119+AU120+AU121</f>
        <v>21066.400000000001</v>
      </c>
      <c r="AV107" s="47">
        <f t="shared" si="168"/>
        <v>35060.000000000007</v>
      </c>
      <c r="AW107" s="47">
        <f t="shared" si="168"/>
        <v>35060.000000000007</v>
      </c>
      <c r="AX107" s="47">
        <f t="shared" si="168"/>
        <v>35060.000000000007</v>
      </c>
      <c r="AY107" s="47">
        <f t="shared" si="168"/>
        <v>35060.000000000007</v>
      </c>
      <c r="AZ107" s="47">
        <f t="shared" si="168"/>
        <v>13034.900000000001</v>
      </c>
      <c r="BA107" s="47">
        <f t="shared" si="168"/>
        <v>35060.000000000007</v>
      </c>
      <c r="BB107" s="47">
        <f t="shared" si="168"/>
        <v>35060.000000000007</v>
      </c>
      <c r="BC107" s="47">
        <f t="shared" si="168"/>
        <v>35060.000000000007</v>
      </c>
      <c r="BD107" s="47">
        <f t="shared" si="168"/>
        <v>35060.000000000007</v>
      </c>
      <c r="BE107" s="47">
        <f t="shared" si="168"/>
        <v>12619.6</v>
      </c>
      <c r="BF107" s="47" t="s">
        <v>102</v>
      </c>
      <c r="BG107" s="47" t="s">
        <v>102</v>
      </c>
      <c r="BH107" s="47" t="s">
        <v>102</v>
      </c>
      <c r="BI107" s="47">
        <v>12636.5</v>
      </c>
      <c r="BJ107" s="47">
        <v>23318.7</v>
      </c>
      <c r="BK107" s="47">
        <v>19796.7</v>
      </c>
      <c r="BL107" s="47">
        <v>2093.6999999999998</v>
      </c>
      <c r="BM107" s="47">
        <v>2093.6999999999998</v>
      </c>
      <c r="BN107" s="47">
        <v>7741</v>
      </c>
      <c r="BO107" s="47">
        <v>5065.5</v>
      </c>
      <c r="BP107" s="47" t="s">
        <v>102</v>
      </c>
      <c r="BQ107" s="47" t="s">
        <v>102</v>
      </c>
      <c r="BR107" s="47">
        <v>13484</v>
      </c>
      <c r="BS107" s="47">
        <v>12637.5</v>
      </c>
      <c r="BT107" s="47">
        <f t="shared" ref="BT107:CI107" si="169">BT108+BT109+BT110+BT111+BT112+BT113+BT114+BT115+BT116+BT117+BT118+BT119+BT120+BT121</f>
        <v>30631.300000000003</v>
      </c>
      <c r="BU107" s="47">
        <f t="shared" si="169"/>
        <v>35060.000000000007</v>
      </c>
      <c r="BV107" s="47">
        <f t="shared" si="169"/>
        <v>35060.000000000007</v>
      </c>
      <c r="BW107" s="47">
        <f t="shared" si="169"/>
        <v>35060.000000000007</v>
      </c>
      <c r="BX107" s="47">
        <f t="shared" si="169"/>
        <v>35060.000000000007</v>
      </c>
      <c r="BY107" s="47">
        <f t="shared" si="169"/>
        <v>19997.5</v>
      </c>
      <c r="BZ107" s="47">
        <f t="shared" si="169"/>
        <v>35060.000000000007</v>
      </c>
      <c r="CA107" s="47">
        <f t="shared" si="169"/>
        <v>35060.000000000007</v>
      </c>
      <c r="CB107" s="47">
        <f t="shared" si="169"/>
        <v>35060.000000000007</v>
      </c>
      <c r="CC107" s="47">
        <f t="shared" si="169"/>
        <v>35060.000000000007</v>
      </c>
      <c r="CD107" s="140">
        <f t="shared" si="169"/>
        <v>12994.900000000001</v>
      </c>
      <c r="CE107" s="140">
        <f t="shared" si="169"/>
        <v>35060.000000000007</v>
      </c>
      <c r="CF107" s="140">
        <f t="shared" si="169"/>
        <v>35060.000000000007</v>
      </c>
      <c r="CG107" s="140">
        <f t="shared" si="169"/>
        <v>35060.000000000007</v>
      </c>
      <c r="CH107" s="140">
        <f t="shared" si="169"/>
        <v>35060.000000000007</v>
      </c>
      <c r="CI107" s="140">
        <f t="shared" si="169"/>
        <v>12579.6</v>
      </c>
      <c r="CJ107" s="47" t="s">
        <v>102</v>
      </c>
      <c r="CK107" s="47" t="s">
        <v>102</v>
      </c>
      <c r="CL107" s="47" t="s">
        <v>102</v>
      </c>
      <c r="CM107" s="47">
        <v>12396.5</v>
      </c>
      <c r="CN107" s="47">
        <f t="shared" si="123"/>
        <v>32722.7</v>
      </c>
      <c r="CO107" s="47">
        <v>16347.9</v>
      </c>
      <c r="CP107" s="47">
        <v>211174.7</v>
      </c>
      <c r="CQ107" s="47">
        <v>420.6</v>
      </c>
      <c r="CR107" s="47">
        <v>161147.20000000001</v>
      </c>
      <c r="CS107" s="71">
        <f t="shared" si="124"/>
        <v>34422.199999999997</v>
      </c>
      <c r="CT107" s="47">
        <v>41923.300000000003</v>
      </c>
      <c r="CU107" s="47">
        <v>271178.09999999998</v>
      </c>
      <c r="CV107" s="47">
        <v>1030</v>
      </c>
      <c r="CW107" s="47">
        <v>184702.5</v>
      </c>
      <c r="CX107" s="47">
        <f t="shared" si="125"/>
        <v>21066.400000000001</v>
      </c>
      <c r="CY107" s="47">
        <v>10735.6</v>
      </c>
      <c r="CZ107" s="85">
        <v>399247.8</v>
      </c>
      <c r="DA107" s="48" t="s">
        <v>102</v>
      </c>
      <c r="DB107" s="47">
        <v>175181.1</v>
      </c>
      <c r="DC107" s="47">
        <f t="shared" si="126"/>
        <v>19796.7</v>
      </c>
      <c r="DD107" s="47">
        <v>14279.2</v>
      </c>
      <c r="DE107" s="47">
        <v>208051</v>
      </c>
      <c r="DF107" s="47" t="s">
        <v>102</v>
      </c>
      <c r="DG107" s="47">
        <v>156977.5</v>
      </c>
      <c r="DH107" s="71">
        <f t="shared" si="127"/>
        <v>30631.300000000003</v>
      </c>
      <c r="DI107" s="47">
        <v>12712.2</v>
      </c>
      <c r="DJ107" s="47">
        <v>262759.3</v>
      </c>
      <c r="DK107" s="47">
        <v>1030</v>
      </c>
      <c r="DL107" s="47">
        <v>182616.7</v>
      </c>
      <c r="DM107" s="47">
        <f t="shared" si="128"/>
        <v>19997.5</v>
      </c>
      <c r="DN107" s="47" t="s">
        <v>102</v>
      </c>
      <c r="DO107" s="47" t="s">
        <v>102</v>
      </c>
      <c r="DP107" s="47" t="s">
        <v>102</v>
      </c>
      <c r="DQ107" s="47">
        <v>12725.6</v>
      </c>
      <c r="DR107" s="49" t="s">
        <v>103</v>
      </c>
      <c r="DS107" s="24"/>
    </row>
    <row r="108" spans="1:123" ht="107.25" customHeight="1" x14ac:dyDescent="0.25">
      <c r="A108" s="44" t="s">
        <v>394</v>
      </c>
      <c r="B108" s="72" t="s">
        <v>395</v>
      </c>
      <c r="C108" s="73" t="s">
        <v>115</v>
      </c>
      <c r="D108" s="45" t="s">
        <v>215</v>
      </c>
      <c r="E108" s="45" t="s">
        <v>117</v>
      </c>
      <c r="F108" s="45"/>
      <c r="G108" s="45"/>
      <c r="H108" s="45"/>
      <c r="I108" s="45"/>
      <c r="J108" s="45"/>
      <c r="K108" s="45"/>
      <c r="L108" s="45"/>
      <c r="M108" s="45"/>
      <c r="N108" s="45"/>
      <c r="O108" s="45"/>
      <c r="P108" s="45"/>
      <c r="Q108" s="45"/>
      <c r="R108" s="45"/>
      <c r="S108" s="45"/>
      <c r="T108" s="45"/>
      <c r="U108" s="45"/>
      <c r="V108" s="45"/>
      <c r="W108" s="45" t="s">
        <v>118</v>
      </c>
      <c r="X108" s="45" t="s">
        <v>119</v>
      </c>
      <c r="Y108" s="45" t="s">
        <v>120</v>
      </c>
      <c r="Z108" s="45"/>
      <c r="AA108" s="45"/>
      <c r="AB108" s="45"/>
      <c r="AC108" s="45" t="s">
        <v>46</v>
      </c>
      <c r="AD108" s="45" t="s">
        <v>121</v>
      </c>
      <c r="AE108" s="45" t="s">
        <v>135</v>
      </c>
      <c r="AF108" s="71">
        <v>0.7</v>
      </c>
      <c r="AG108" s="71">
        <v>0.7</v>
      </c>
      <c r="AH108" s="71" t="s">
        <v>102</v>
      </c>
      <c r="AI108" s="71" t="s">
        <v>102</v>
      </c>
      <c r="AJ108" s="71" t="s">
        <v>102</v>
      </c>
      <c r="AK108" s="71" t="s">
        <v>102</v>
      </c>
      <c r="AL108" s="71" t="s">
        <v>102</v>
      </c>
      <c r="AM108" s="71" t="s">
        <v>102</v>
      </c>
      <c r="AN108" s="71">
        <v>0.7</v>
      </c>
      <c r="AO108" s="71">
        <v>0.7</v>
      </c>
      <c r="AP108" s="71">
        <v>0</v>
      </c>
      <c r="AQ108" s="71" t="s">
        <v>102</v>
      </c>
      <c r="AR108" s="71" t="s">
        <v>102</v>
      </c>
      <c r="AS108" s="71" t="s">
        <v>102</v>
      </c>
      <c r="AT108" s="71">
        <v>0.8</v>
      </c>
      <c r="AU108" s="71">
        <v>1</v>
      </c>
      <c r="AV108" s="71">
        <v>0.8</v>
      </c>
      <c r="AW108" s="71">
        <v>0.8</v>
      </c>
      <c r="AX108" s="71">
        <v>0.8</v>
      </c>
      <c r="AY108" s="71">
        <v>0.8</v>
      </c>
      <c r="AZ108" s="71">
        <v>0.8</v>
      </c>
      <c r="BA108" s="71">
        <v>0.8</v>
      </c>
      <c r="BB108" s="71">
        <v>0.8</v>
      </c>
      <c r="BC108" s="71">
        <v>0.8</v>
      </c>
      <c r="BD108" s="71">
        <v>0.8</v>
      </c>
      <c r="BE108" s="71">
        <v>0.8</v>
      </c>
      <c r="BF108" s="71" t="s">
        <v>102</v>
      </c>
      <c r="BG108" s="71" t="s">
        <v>102</v>
      </c>
      <c r="BH108" s="71" t="s">
        <v>102</v>
      </c>
      <c r="BI108" s="71">
        <v>0.8</v>
      </c>
      <c r="BJ108" s="71">
        <v>0.7</v>
      </c>
      <c r="BK108" s="71">
        <v>0.7</v>
      </c>
      <c r="BL108" s="71" t="s">
        <v>102</v>
      </c>
      <c r="BM108" s="71" t="s">
        <v>102</v>
      </c>
      <c r="BN108" s="71" t="s">
        <v>102</v>
      </c>
      <c r="BO108" s="71" t="s">
        <v>102</v>
      </c>
      <c r="BP108" s="71" t="s">
        <v>102</v>
      </c>
      <c r="BQ108" s="71" t="s">
        <v>102</v>
      </c>
      <c r="BR108" s="71">
        <v>0.7</v>
      </c>
      <c r="BS108" s="71">
        <v>0.7</v>
      </c>
      <c r="BT108" s="71">
        <v>0</v>
      </c>
      <c r="BU108" s="71">
        <v>0.8</v>
      </c>
      <c r="BV108" s="71">
        <v>0.8</v>
      </c>
      <c r="BW108" s="71">
        <v>0.8</v>
      </c>
      <c r="BX108" s="71">
        <v>0.8</v>
      </c>
      <c r="BY108" s="71">
        <v>1</v>
      </c>
      <c r="BZ108" s="71">
        <v>0.8</v>
      </c>
      <c r="CA108" s="71">
        <v>0.8</v>
      </c>
      <c r="CB108" s="71">
        <v>0.8</v>
      </c>
      <c r="CC108" s="71">
        <v>0.8</v>
      </c>
      <c r="CD108" s="141">
        <v>0.8</v>
      </c>
      <c r="CE108" s="141">
        <v>0.8</v>
      </c>
      <c r="CF108" s="141">
        <v>0.8</v>
      </c>
      <c r="CG108" s="141">
        <v>0.8</v>
      </c>
      <c r="CH108" s="141">
        <v>0.8</v>
      </c>
      <c r="CI108" s="141">
        <v>0.8</v>
      </c>
      <c r="CJ108" s="71" t="s">
        <v>102</v>
      </c>
      <c r="CK108" s="71" t="s">
        <v>102</v>
      </c>
      <c r="CL108" s="71" t="s">
        <v>102</v>
      </c>
      <c r="CM108" s="71">
        <v>0.8</v>
      </c>
      <c r="CN108" s="47">
        <f t="shared" si="123"/>
        <v>0.7</v>
      </c>
      <c r="CO108" s="47">
        <v>16347.9</v>
      </c>
      <c r="CP108" s="47">
        <v>211174.7</v>
      </c>
      <c r="CQ108" s="47">
        <v>420.6</v>
      </c>
      <c r="CR108" s="47">
        <v>161147.20000000001</v>
      </c>
      <c r="CS108" s="71">
        <f t="shared" si="124"/>
        <v>0</v>
      </c>
      <c r="CT108" s="47">
        <v>41923.300000000003</v>
      </c>
      <c r="CU108" s="47">
        <v>271178.09999999998</v>
      </c>
      <c r="CV108" s="47">
        <v>1030</v>
      </c>
      <c r="CW108" s="47">
        <v>184702.5</v>
      </c>
      <c r="CX108" s="47">
        <f t="shared" si="125"/>
        <v>1</v>
      </c>
      <c r="CY108" s="47">
        <v>10735.6</v>
      </c>
      <c r="CZ108" s="85">
        <v>399247.8</v>
      </c>
      <c r="DA108" s="48" t="s">
        <v>102</v>
      </c>
      <c r="DB108" s="47">
        <v>175182.1</v>
      </c>
      <c r="DC108" s="47">
        <f t="shared" si="126"/>
        <v>0.7</v>
      </c>
      <c r="DD108" s="47">
        <v>14279.2</v>
      </c>
      <c r="DE108" s="47">
        <v>208051</v>
      </c>
      <c r="DF108" s="47" t="s">
        <v>102</v>
      </c>
      <c r="DG108" s="47">
        <v>156978.5</v>
      </c>
      <c r="DH108" s="71">
        <f t="shared" si="127"/>
        <v>0</v>
      </c>
      <c r="DI108" s="47">
        <v>12712.2</v>
      </c>
      <c r="DJ108" s="47">
        <v>262759.3</v>
      </c>
      <c r="DK108" s="47">
        <v>1030</v>
      </c>
      <c r="DL108" s="47">
        <v>182616.7</v>
      </c>
      <c r="DM108" s="47">
        <f t="shared" si="128"/>
        <v>1</v>
      </c>
      <c r="DN108" s="71" t="s">
        <v>102</v>
      </c>
      <c r="DO108" s="71" t="s">
        <v>102</v>
      </c>
      <c r="DP108" s="71" t="s">
        <v>102</v>
      </c>
      <c r="DQ108" s="71">
        <v>0.8</v>
      </c>
      <c r="DR108" s="75" t="s">
        <v>123</v>
      </c>
      <c r="DS108" s="24"/>
    </row>
    <row r="109" spans="1:123" ht="127.5" x14ac:dyDescent="0.25">
      <c r="A109" s="44" t="s">
        <v>396</v>
      </c>
      <c r="B109" s="72" t="s">
        <v>397</v>
      </c>
      <c r="C109" s="73" t="s">
        <v>115</v>
      </c>
      <c r="D109" s="45" t="s">
        <v>398</v>
      </c>
      <c r="E109" s="45" t="s">
        <v>117</v>
      </c>
      <c r="F109" s="45"/>
      <c r="G109" s="45"/>
      <c r="H109" s="45"/>
      <c r="I109" s="45"/>
      <c r="J109" s="45"/>
      <c r="K109" s="45"/>
      <c r="L109" s="45"/>
      <c r="M109" s="45"/>
      <c r="N109" s="45"/>
      <c r="O109" s="45"/>
      <c r="P109" s="45"/>
      <c r="Q109" s="45"/>
      <c r="R109" s="45"/>
      <c r="S109" s="45"/>
      <c r="T109" s="45"/>
      <c r="U109" s="45"/>
      <c r="V109" s="45"/>
      <c r="W109" s="45" t="s">
        <v>118</v>
      </c>
      <c r="X109" s="45" t="s">
        <v>119</v>
      </c>
      <c r="Y109" s="45" t="s">
        <v>120</v>
      </c>
      <c r="Z109" s="45"/>
      <c r="AA109" s="45"/>
      <c r="AB109" s="45"/>
      <c r="AC109" s="45" t="s">
        <v>46</v>
      </c>
      <c r="AD109" s="45" t="s">
        <v>121</v>
      </c>
      <c r="AE109" s="45" t="s">
        <v>122</v>
      </c>
      <c r="AF109" s="71">
        <v>136.9</v>
      </c>
      <c r="AG109" s="71">
        <v>123.4</v>
      </c>
      <c r="AH109" s="71" t="s">
        <v>102</v>
      </c>
      <c r="AI109" s="71" t="s">
        <v>102</v>
      </c>
      <c r="AJ109" s="71" t="s">
        <v>102</v>
      </c>
      <c r="AK109" s="71" t="s">
        <v>102</v>
      </c>
      <c r="AL109" s="71" t="s">
        <v>102</v>
      </c>
      <c r="AM109" s="71" t="s">
        <v>102</v>
      </c>
      <c r="AN109" s="71">
        <v>136.9</v>
      </c>
      <c r="AO109" s="71">
        <v>123.4</v>
      </c>
      <c r="AP109" s="71">
        <v>282.3</v>
      </c>
      <c r="AQ109" s="71" t="s">
        <v>102</v>
      </c>
      <c r="AR109" s="71" t="s">
        <v>102</v>
      </c>
      <c r="AS109" s="71" t="s">
        <v>102</v>
      </c>
      <c r="AT109" s="71">
        <v>243.3</v>
      </c>
      <c r="AU109" s="71">
        <v>165.2</v>
      </c>
      <c r="AV109" s="71">
        <v>290.3</v>
      </c>
      <c r="AW109" s="71">
        <v>290.3</v>
      </c>
      <c r="AX109" s="71">
        <v>290.3</v>
      </c>
      <c r="AY109" s="71">
        <v>290.3</v>
      </c>
      <c r="AZ109" s="71">
        <v>145.19999999999999</v>
      </c>
      <c r="BA109" s="71">
        <v>290.3</v>
      </c>
      <c r="BB109" s="71">
        <v>290.3</v>
      </c>
      <c r="BC109" s="71">
        <v>290.3</v>
      </c>
      <c r="BD109" s="71">
        <v>290.3</v>
      </c>
      <c r="BE109" s="71">
        <v>145.19999999999999</v>
      </c>
      <c r="BF109" s="71" t="s">
        <v>102</v>
      </c>
      <c r="BG109" s="71" t="s">
        <v>102</v>
      </c>
      <c r="BH109" s="71" t="s">
        <v>102</v>
      </c>
      <c r="BI109" s="71">
        <v>170</v>
      </c>
      <c r="BJ109" s="71">
        <v>136.9</v>
      </c>
      <c r="BK109" s="71">
        <v>123.4</v>
      </c>
      <c r="BL109" s="71" t="s">
        <v>102</v>
      </c>
      <c r="BM109" s="71" t="s">
        <v>102</v>
      </c>
      <c r="BN109" s="71" t="s">
        <v>102</v>
      </c>
      <c r="BO109" s="71" t="s">
        <v>102</v>
      </c>
      <c r="BP109" s="71" t="s">
        <v>102</v>
      </c>
      <c r="BQ109" s="71" t="s">
        <v>102</v>
      </c>
      <c r="BR109" s="71">
        <v>136.9</v>
      </c>
      <c r="BS109" s="71">
        <v>123.4</v>
      </c>
      <c r="BT109" s="71">
        <v>282.3</v>
      </c>
      <c r="BU109" s="71">
        <v>290.3</v>
      </c>
      <c r="BV109" s="71">
        <v>290.3</v>
      </c>
      <c r="BW109" s="71">
        <v>290.3</v>
      </c>
      <c r="BX109" s="71">
        <v>290.3</v>
      </c>
      <c r="BY109" s="71">
        <v>165.2</v>
      </c>
      <c r="BZ109" s="71">
        <v>290.3</v>
      </c>
      <c r="CA109" s="71">
        <v>290.3</v>
      </c>
      <c r="CB109" s="71">
        <v>290.3</v>
      </c>
      <c r="CC109" s="71">
        <v>290.3</v>
      </c>
      <c r="CD109" s="141">
        <v>145.19999999999999</v>
      </c>
      <c r="CE109" s="141">
        <v>290.3</v>
      </c>
      <c r="CF109" s="141">
        <v>290.3</v>
      </c>
      <c r="CG109" s="141">
        <v>290.3</v>
      </c>
      <c r="CH109" s="141">
        <v>290.3</v>
      </c>
      <c r="CI109" s="141">
        <v>145.19999999999999</v>
      </c>
      <c r="CJ109" s="71" t="s">
        <v>102</v>
      </c>
      <c r="CK109" s="71" t="s">
        <v>102</v>
      </c>
      <c r="CL109" s="71" t="s">
        <v>102</v>
      </c>
      <c r="CM109" s="71">
        <v>170</v>
      </c>
      <c r="CN109" s="47">
        <f t="shared" si="123"/>
        <v>123.4</v>
      </c>
      <c r="CO109" s="47">
        <v>16347.9</v>
      </c>
      <c r="CP109" s="47">
        <v>211174.7</v>
      </c>
      <c r="CQ109" s="47">
        <v>420.6</v>
      </c>
      <c r="CR109" s="47">
        <v>161147.20000000001</v>
      </c>
      <c r="CS109" s="71">
        <f t="shared" si="124"/>
        <v>282.3</v>
      </c>
      <c r="CT109" s="47">
        <v>41923.300000000003</v>
      </c>
      <c r="CU109" s="47">
        <v>271178.09999999998</v>
      </c>
      <c r="CV109" s="47">
        <v>1030</v>
      </c>
      <c r="CW109" s="47">
        <v>184702.5</v>
      </c>
      <c r="CX109" s="47">
        <f t="shared" si="125"/>
        <v>165.2</v>
      </c>
      <c r="CY109" s="47">
        <v>10735.6</v>
      </c>
      <c r="CZ109" s="85">
        <v>399247.8</v>
      </c>
      <c r="DA109" s="48" t="s">
        <v>102</v>
      </c>
      <c r="DB109" s="47">
        <v>175183.1</v>
      </c>
      <c r="DC109" s="47">
        <f t="shared" si="126"/>
        <v>123.4</v>
      </c>
      <c r="DD109" s="47">
        <v>14279.2</v>
      </c>
      <c r="DE109" s="47">
        <v>208051</v>
      </c>
      <c r="DF109" s="47" t="s">
        <v>102</v>
      </c>
      <c r="DG109" s="47">
        <v>156979.5</v>
      </c>
      <c r="DH109" s="71">
        <f t="shared" si="127"/>
        <v>282.3</v>
      </c>
      <c r="DI109" s="47">
        <v>12712.2</v>
      </c>
      <c r="DJ109" s="47">
        <v>262759.3</v>
      </c>
      <c r="DK109" s="47">
        <v>1030</v>
      </c>
      <c r="DL109" s="47">
        <v>182616.7</v>
      </c>
      <c r="DM109" s="47">
        <f t="shared" si="128"/>
        <v>165.2</v>
      </c>
      <c r="DN109" s="71" t="s">
        <v>102</v>
      </c>
      <c r="DO109" s="71" t="s">
        <v>102</v>
      </c>
      <c r="DP109" s="71" t="s">
        <v>102</v>
      </c>
      <c r="DQ109" s="71">
        <v>170</v>
      </c>
      <c r="DR109" s="75" t="s">
        <v>123</v>
      </c>
      <c r="DS109" s="24"/>
    </row>
    <row r="110" spans="1:123" ht="127.5" x14ac:dyDescent="0.25">
      <c r="A110" s="44" t="s">
        <v>399</v>
      </c>
      <c r="B110" s="72" t="s">
        <v>400</v>
      </c>
      <c r="C110" s="73" t="s">
        <v>115</v>
      </c>
      <c r="D110" s="45" t="s">
        <v>401</v>
      </c>
      <c r="E110" s="45" t="s">
        <v>117</v>
      </c>
      <c r="F110" s="45"/>
      <c r="G110" s="45"/>
      <c r="H110" s="45"/>
      <c r="I110" s="45"/>
      <c r="J110" s="45"/>
      <c r="K110" s="45"/>
      <c r="L110" s="45"/>
      <c r="M110" s="45"/>
      <c r="N110" s="45"/>
      <c r="O110" s="45"/>
      <c r="P110" s="45"/>
      <c r="Q110" s="45"/>
      <c r="R110" s="45"/>
      <c r="S110" s="45"/>
      <c r="T110" s="45"/>
      <c r="U110" s="45"/>
      <c r="V110" s="45"/>
      <c r="W110" s="45" t="s">
        <v>118</v>
      </c>
      <c r="X110" s="45" t="s">
        <v>119</v>
      </c>
      <c r="Y110" s="45" t="s">
        <v>120</v>
      </c>
      <c r="Z110" s="45"/>
      <c r="AA110" s="45"/>
      <c r="AB110" s="45"/>
      <c r="AC110" s="45" t="s">
        <v>128</v>
      </c>
      <c r="AD110" s="45" t="s">
        <v>158</v>
      </c>
      <c r="AE110" s="45" t="s">
        <v>166</v>
      </c>
      <c r="AF110" s="71">
        <v>5800</v>
      </c>
      <c r="AG110" s="71">
        <v>3123.5</v>
      </c>
      <c r="AH110" s="71" t="s">
        <v>102</v>
      </c>
      <c r="AI110" s="71" t="s">
        <v>102</v>
      </c>
      <c r="AJ110" s="71">
        <v>5733</v>
      </c>
      <c r="AK110" s="71">
        <v>3057.5</v>
      </c>
      <c r="AL110" s="71" t="s">
        <v>102</v>
      </c>
      <c r="AM110" s="71" t="s">
        <v>102</v>
      </c>
      <c r="AN110" s="71">
        <v>67</v>
      </c>
      <c r="AO110" s="71">
        <v>66</v>
      </c>
      <c r="AP110" s="71">
        <v>700.6</v>
      </c>
      <c r="AQ110" s="71" t="s">
        <v>102</v>
      </c>
      <c r="AR110" s="71" t="s">
        <v>102</v>
      </c>
      <c r="AS110" s="71" t="s">
        <v>102</v>
      </c>
      <c r="AT110" s="71">
        <v>216.3</v>
      </c>
      <c r="AU110" s="71">
        <v>349</v>
      </c>
      <c r="AV110" s="71">
        <v>811.6</v>
      </c>
      <c r="AW110" s="71">
        <v>811.6</v>
      </c>
      <c r="AX110" s="71">
        <v>811.6</v>
      </c>
      <c r="AY110" s="71">
        <v>811.6</v>
      </c>
      <c r="AZ110" s="71">
        <v>38.799999999999997</v>
      </c>
      <c r="BA110" s="71">
        <v>811.6</v>
      </c>
      <c r="BB110" s="71">
        <v>811.6</v>
      </c>
      <c r="BC110" s="71">
        <v>811.6</v>
      </c>
      <c r="BD110" s="71">
        <v>811.6</v>
      </c>
      <c r="BE110" s="71">
        <v>98.8</v>
      </c>
      <c r="BF110" s="71" t="s">
        <v>102</v>
      </c>
      <c r="BG110" s="71" t="s">
        <v>102</v>
      </c>
      <c r="BH110" s="71" t="s">
        <v>102</v>
      </c>
      <c r="BI110" s="71">
        <v>38.799999999999997</v>
      </c>
      <c r="BJ110" s="71">
        <v>5799</v>
      </c>
      <c r="BK110" s="71">
        <v>3122.5</v>
      </c>
      <c r="BL110" s="71" t="s">
        <v>102</v>
      </c>
      <c r="BM110" s="71" t="s">
        <v>102</v>
      </c>
      <c r="BN110" s="71">
        <v>5733</v>
      </c>
      <c r="BO110" s="71">
        <v>3057.5</v>
      </c>
      <c r="BP110" s="71" t="s">
        <v>102</v>
      </c>
      <c r="BQ110" s="71" t="s">
        <v>102</v>
      </c>
      <c r="BR110" s="71">
        <v>66</v>
      </c>
      <c r="BS110" s="71">
        <v>65</v>
      </c>
      <c r="BT110" s="71">
        <v>700.6</v>
      </c>
      <c r="BU110" s="71">
        <v>811.6</v>
      </c>
      <c r="BV110" s="71">
        <v>811.6</v>
      </c>
      <c r="BW110" s="71">
        <v>811.6</v>
      </c>
      <c r="BX110" s="71">
        <v>811.6</v>
      </c>
      <c r="BY110" s="71">
        <v>158.80000000000001</v>
      </c>
      <c r="BZ110" s="71">
        <v>811.6</v>
      </c>
      <c r="CA110" s="71">
        <v>811.6</v>
      </c>
      <c r="CB110" s="71">
        <v>811.6</v>
      </c>
      <c r="CC110" s="71">
        <v>811.6</v>
      </c>
      <c r="CD110" s="141">
        <v>38.799999999999997</v>
      </c>
      <c r="CE110" s="141">
        <v>811.6</v>
      </c>
      <c r="CF110" s="141">
        <v>811.6</v>
      </c>
      <c r="CG110" s="141">
        <v>811.6</v>
      </c>
      <c r="CH110" s="141">
        <v>811.6</v>
      </c>
      <c r="CI110" s="141">
        <v>98.8</v>
      </c>
      <c r="CJ110" s="71" t="s">
        <v>102</v>
      </c>
      <c r="CK110" s="71" t="s">
        <v>102</v>
      </c>
      <c r="CL110" s="71" t="s">
        <v>102</v>
      </c>
      <c r="CM110" s="71">
        <v>38.799999999999997</v>
      </c>
      <c r="CN110" s="47">
        <f t="shared" si="123"/>
        <v>3123.5</v>
      </c>
      <c r="CO110" s="47">
        <v>16347.9</v>
      </c>
      <c r="CP110" s="47">
        <v>211174.7</v>
      </c>
      <c r="CQ110" s="47">
        <v>420.6</v>
      </c>
      <c r="CR110" s="47">
        <v>161147.20000000001</v>
      </c>
      <c r="CS110" s="71">
        <f t="shared" si="124"/>
        <v>700.6</v>
      </c>
      <c r="CT110" s="47">
        <v>41923.300000000003</v>
      </c>
      <c r="CU110" s="47">
        <v>271178.09999999998</v>
      </c>
      <c r="CV110" s="47">
        <v>1030</v>
      </c>
      <c r="CW110" s="47">
        <v>184702.5</v>
      </c>
      <c r="CX110" s="47">
        <f t="shared" si="125"/>
        <v>349</v>
      </c>
      <c r="CY110" s="47">
        <v>10735.6</v>
      </c>
      <c r="CZ110" s="85">
        <v>399247.8</v>
      </c>
      <c r="DA110" s="48" t="s">
        <v>102</v>
      </c>
      <c r="DB110" s="47">
        <v>175184.1</v>
      </c>
      <c r="DC110" s="47">
        <f t="shared" si="126"/>
        <v>3122.5</v>
      </c>
      <c r="DD110" s="47">
        <v>14279.2</v>
      </c>
      <c r="DE110" s="47">
        <v>208051</v>
      </c>
      <c r="DF110" s="47" t="s">
        <v>102</v>
      </c>
      <c r="DG110" s="47">
        <v>156980.5</v>
      </c>
      <c r="DH110" s="71">
        <f t="shared" si="127"/>
        <v>700.6</v>
      </c>
      <c r="DI110" s="47">
        <v>12712.2</v>
      </c>
      <c r="DJ110" s="47">
        <v>262759.3</v>
      </c>
      <c r="DK110" s="47">
        <v>1030</v>
      </c>
      <c r="DL110" s="47">
        <v>182616.7</v>
      </c>
      <c r="DM110" s="47">
        <f t="shared" si="128"/>
        <v>158.80000000000001</v>
      </c>
      <c r="DN110" s="71" t="s">
        <v>102</v>
      </c>
      <c r="DO110" s="71" t="s">
        <v>102</v>
      </c>
      <c r="DP110" s="71" t="s">
        <v>102</v>
      </c>
      <c r="DQ110" s="71">
        <v>38.799999999999997</v>
      </c>
      <c r="DR110" s="75" t="s">
        <v>123</v>
      </c>
      <c r="DS110" s="24"/>
    </row>
    <row r="111" spans="1:123" ht="191.25" x14ac:dyDescent="0.25">
      <c r="A111" s="44" t="s">
        <v>402</v>
      </c>
      <c r="B111" s="72" t="s">
        <v>403</v>
      </c>
      <c r="C111" s="73" t="s">
        <v>115</v>
      </c>
      <c r="D111" s="45" t="s">
        <v>404</v>
      </c>
      <c r="E111" s="45" t="s">
        <v>117</v>
      </c>
      <c r="F111" s="45"/>
      <c r="G111" s="45"/>
      <c r="H111" s="45"/>
      <c r="I111" s="45"/>
      <c r="J111" s="45"/>
      <c r="K111" s="45"/>
      <c r="L111" s="45"/>
      <c r="M111" s="45"/>
      <c r="N111" s="45"/>
      <c r="O111" s="45"/>
      <c r="P111" s="45"/>
      <c r="Q111" s="45"/>
      <c r="R111" s="45"/>
      <c r="S111" s="45"/>
      <c r="T111" s="45"/>
      <c r="U111" s="45"/>
      <c r="V111" s="45"/>
      <c r="W111" s="45" t="s">
        <v>118</v>
      </c>
      <c r="X111" s="45" t="s">
        <v>119</v>
      </c>
      <c r="Y111" s="45" t="s">
        <v>120</v>
      </c>
      <c r="Z111" s="45"/>
      <c r="AA111" s="45"/>
      <c r="AB111" s="45"/>
      <c r="AC111" s="45" t="s">
        <v>134</v>
      </c>
      <c r="AD111" s="45" t="s">
        <v>135</v>
      </c>
      <c r="AE111" s="45" t="s">
        <v>136</v>
      </c>
      <c r="AF111" s="71">
        <v>6568</v>
      </c>
      <c r="AG111" s="71">
        <v>6369.9</v>
      </c>
      <c r="AH111" s="71" t="s">
        <v>102</v>
      </c>
      <c r="AI111" s="71" t="s">
        <v>102</v>
      </c>
      <c r="AJ111" s="71">
        <v>1812.5</v>
      </c>
      <c r="AK111" s="71">
        <v>1812.5</v>
      </c>
      <c r="AL111" s="71" t="s">
        <v>102</v>
      </c>
      <c r="AM111" s="71" t="s">
        <v>102</v>
      </c>
      <c r="AN111" s="71">
        <v>4755.5</v>
      </c>
      <c r="AO111" s="71">
        <v>4557.3999999999996</v>
      </c>
      <c r="AP111" s="71">
        <v>22823.1</v>
      </c>
      <c r="AQ111" s="71" t="s">
        <v>102</v>
      </c>
      <c r="AR111" s="71">
        <v>16916.8</v>
      </c>
      <c r="AS111" s="71" t="s">
        <v>102</v>
      </c>
      <c r="AT111" s="71">
        <v>5199.5</v>
      </c>
      <c r="AU111" s="71">
        <v>5237.5</v>
      </c>
      <c r="AV111" s="71">
        <v>23378.9</v>
      </c>
      <c r="AW111" s="71">
        <v>23378.9</v>
      </c>
      <c r="AX111" s="71">
        <v>23378.9</v>
      </c>
      <c r="AY111" s="71">
        <v>23378.9</v>
      </c>
      <c r="AZ111" s="71">
        <v>2085.6</v>
      </c>
      <c r="BA111" s="71">
        <v>23378.9</v>
      </c>
      <c r="BB111" s="71">
        <v>23378.9</v>
      </c>
      <c r="BC111" s="71">
        <v>23378.9</v>
      </c>
      <c r="BD111" s="71">
        <v>23378.9</v>
      </c>
      <c r="BE111" s="71">
        <v>1733.7</v>
      </c>
      <c r="BF111" s="71" t="s">
        <v>102</v>
      </c>
      <c r="BG111" s="71" t="s">
        <v>102</v>
      </c>
      <c r="BH111" s="71" t="s">
        <v>102</v>
      </c>
      <c r="BI111" s="71">
        <v>2603.1</v>
      </c>
      <c r="BJ111" s="71">
        <v>5876</v>
      </c>
      <c r="BK111" s="71">
        <v>5677.8</v>
      </c>
      <c r="BL111" s="71" t="s">
        <v>102</v>
      </c>
      <c r="BM111" s="71" t="s">
        <v>102</v>
      </c>
      <c r="BN111" s="71">
        <v>1812.5</v>
      </c>
      <c r="BO111" s="71">
        <v>1812.5</v>
      </c>
      <c r="BP111" s="71" t="s">
        <v>102</v>
      </c>
      <c r="BQ111" s="71" t="s">
        <v>102</v>
      </c>
      <c r="BR111" s="71">
        <v>4063.5</v>
      </c>
      <c r="BS111" s="71">
        <v>3865.3</v>
      </c>
      <c r="BT111" s="71">
        <v>19835.900000000001</v>
      </c>
      <c r="BU111" s="71">
        <v>23378.9</v>
      </c>
      <c r="BV111" s="71">
        <v>23378.9</v>
      </c>
      <c r="BW111" s="71">
        <v>23378.9</v>
      </c>
      <c r="BX111" s="71">
        <v>23378.9</v>
      </c>
      <c r="BY111" s="71">
        <v>5227.5</v>
      </c>
      <c r="BZ111" s="71">
        <v>23378.9</v>
      </c>
      <c r="CA111" s="71">
        <v>23378.9</v>
      </c>
      <c r="CB111" s="71">
        <v>23378.9</v>
      </c>
      <c r="CC111" s="71">
        <v>23378.9</v>
      </c>
      <c r="CD111" s="141">
        <v>2075.6</v>
      </c>
      <c r="CE111" s="141">
        <v>23378.9</v>
      </c>
      <c r="CF111" s="141">
        <v>23378.9</v>
      </c>
      <c r="CG111" s="141">
        <v>23378.9</v>
      </c>
      <c r="CH111" s="141">
        <v>23378.9</v>
      </c>
      <c r="CI111" s="141">
        <v>1723.7</v>
      </c>
      <c r="CJ111" s="71" t="s">
        <v>102</v>
      </c>
      <c r="CK111" s="71" t="s">
        <v>102</v>
      </c>
      <c r="CL111" s="71" t="s">
        <v>102</v>
      </c>
      <c r="CM111" s="71">
        <v>2593.1</v>
      </c>
      <c r="CN111" s="47">
        <f t="shared" si="123"/>
        <v>6369.9</v>
      </c>
      <c r="CO111" s="47">
        <v>16347.9</v>
      </c>
      <c r="CP111" s="47">
        <v>211174.7</v>
      </c>
      <c r="CQ111" s="47">
        <v>420.6</v>
      </c>
      <c r="CR111" s="47">
        <v>161147.20000000001</v>
      </c>
      <c r="CS111" s="71">
        <f t="shared" si="124"/>
        <v>22823.1</v>
      </c>
      <c r="CT111" s="47">
        <v>41923.300000000003</v>
      </c>
      <c r="CU111" s="47">
        <v>271178.09999999998</v>
      </c>
      <c r="CV111" s="47">
        <v>1030</v>
      </c>
      <c r="CW111" s="47">
        <v>184702.5</v>
      </c>
      <c r="CX111" s="47">
        <f t="shared" si="125"/>
        <v>5237.5</v>
      </c>
      <c r="CY111" s="47">
        <v>10735.6</v>
      </c>
      <c r="CZ111" s="85">
        <v>399247.8</v>
      </c>
      <c r="DA111" s="48" t="s">
        <v>102</v>
      </c>
      <c r="DB111" s="47">
        <v>175185.1</v>
      </c>
      <c r="DC111" s="47">
        <f t="shared" si="126"/>
        <v>5677.8</v>
      </c>
      <c r="DD111" s="47">
        <v>14279.2</v>
      </c>
      <c r="DE111" s="47">
        <v>208051</v>
      </c>
      <c r="DF111" s="47" t="s">
        <v>102</v>
      </c>
      <c r="DG111" s="47">
        <v>156981.5</v>
      </c>
      <c r="DH111" s="71">
        <f t="shared" si="127"/>
        <v>19835.900000000001</v>
      </c>
      <c r="DI111" s="47">
        <v>12712.2</v>
      </c>
      <c r="DJ111" s="47">
        <v>262759.3</v>
      </c>
      <c r="DK111" s="47">
        <v>1030</v>
      </c>
      <c r="DL111" s="47">
        <v>182616.7</v>
      </c>
      <c r="DM111" s="47">
        <f t="shared" si="128"/>
        <v>5227.5</v>
      </c>
      <c r="DN111" s="71" t="s">
        <v>102</v>
      </c>
      <c r="DO111" s="71" t="s">
        <v>102</v>
      </c>
      <c r="DP111" s="71" t="s">
        <v>102</v>
      </c>
      <c r="DQ111" s="71">
        <v>2911.2</v>
      </c>
      <c r="DR111" s="75" t="s">
        <v>123</v>
      </c>
      <c r="DS111" s="24"/>
    </row>
    <row r="112" spans="1:123" ht="127.5" x14ac:dyDescent="0.25">
      <c r="A112" s="44" t="s">
        <v>405</v>
      </c>
      <c r="B112" s="72" t="s">
        <v>406</v>
      </c>
      <c r="C112" s="73" t="s">
        <v>115</v>
      </c>
      <c r="D112" s="45" t="s">
        <v>407</v>
      </c>
      <c r="E112" s="45" t="s">
        <v>117</v>
      </c>
      <c r="F112" s="45"/>
      <c r="G112" s="45"/>
      <c r="H112" s="45"/>
      <c r="I112" s="45"/>
      <c r="J112" s="45"/>
      <c r="K112" s="45"/>
      <c r="L112" s="45"/>
      <c r="M112" s="45"/>
      <c r="N112" s="45"/>
      <c r="O112" s="45"/>
      <c r="P112" s="45"/>
      <c r="Q112" s="45"/>
      <c r="R112" s="45"/>
      <c r="S112" s="45"/>
      <c r="T112" s="45"/>
      <c r="U112" s="45"/>
      <c r="V112" s="45"/>
      <c r="W112" s="45" t="s">
        <v>118</v>
      </c>
      <c r="X112" s="45" t="s">
        <v>119</v>
      </c>
      <c r="Y112" s="45" t="s">
        <v>120</v>
      </c>
      <c r="Z112" s="45"/>
      <c r="AA112" s="45"/>
      <c r="AB112" s="45"/>
      <c r="AC112" s="45" t="s">
        <v>408</v>
      </c>
      <c r="AD112" s="45" t="s">
        <v>158</v>
      </c>
      <c r="AE112" s="45" t="s">
        <v>121</v>
      </c>
      <c r="AF112" s="71">
        <v>402.8</v>
      </c>
      <c r="AG112" s="71">
        <v>331.5</v>
      </c>
      <c r="AH112" s="71" t="s">
        <v>102</v>
      </c>
      <c r="AI112" s="71" t="s">
        <v>102</v>
      </c>
      <c r="AJ112" s="71" t="s">
        <v>102</v>
      </c>
      <c r="AK112" s="71" t="s">
        <v>102</v>
      </c>
      <c r="AL112" s="71" t="s">
        <v>102</v>
      </c>
      <c r="AM112" s="71" t="s">
        <v>102</v>
      </c>
      <c r="AN112" s="71">
        <v>402.8</v>
      </c>
      <c r="AO112" s="71">
        <v>331.5</v>
      </c>
      <c r="AP112" s="71">
        <v>499.8</v>
      </c>
      <c r="AQ112" s="71" t="s">
        <v>102</v>
      </c>
      <c r="AR112" s="71" t="s">
        <v>102</v>
      </c>
      <c r="AS112" s="71" t="s">
        <v>102</v>
      </c>
      <c r="AT112" s="71">
        <v>580.70000000000005</v>
      </c>
      <c r="AU112" s="71">
        <v>464.4</v>
      </c>
      <c r="AV112" s="71">
        <v>580.70000000000005</v>
      </c>
      <c r="AW112" s="71">
        <v>580.70000000000005</v>
      </c>
      <c r="AX112" s="71">
        <v>580.70000000000005</v>
      </c>
      <c r="AY112" s="71">
        <v>580.70000000000005</v>
      </c>
      <c r="AZ112" s="71">
        <v>484.6</v>
      </c>
      <c r="BA112" s="71">
        <v>580.70000000000005</v>
      </c>
      <c r="BB112" s="71">
        <v>580.70000000000005</v>
      </c>
      <c r="BC112" s="71">
        <v>580.70000000000005</v>
      </c>
      <c r="BD112" s="71">
        <v>580.70000000000005</v>
      </c>
      <c r="BE112" s="71">
        <v>484.6</v>
      </c>
      <c r="BF112" s="71" t="s">
        <v>102</v>
      </c>
      <c r="BG112" s="71" t="s">
        <v>102</v>
      </c>
      <c r="BH112" s="71" t="s">
        <v>102</v>
      </c>
      <c r="BI112" s="71">
        <v>590.70000000000005</v>
      </c>
      <c r="BJ112" s="71">
        <v>364.6</v>
      </c>
      <c r="BK112" s="71">
        <v>331.5</v>
      </c>
      <c r="BL112" s="71" t="s">
        <v>102</v>
      </c>
      <c r="BM112" s="71" t="s">
        <v>102</v>
      </c>
      <c r="BN112" s="71" t="s">
        <v>102</v>
      </c>
      <c r="BO112" s="71" t="s">
        <v>102</v>
      </c>
      <c r="BP112" s="71" t="s">
        <v>102</v>
      </c>
      <c r="BQ112" s="71" t="s">
        <v>102</v>
      </c>
      <c r="BR112" s="71">
        <v>364.6</v>
      </c>
      <c r="BS112" s="71">
        <v>331.5</v>
      </c>
      <c r="BT112" s="71">
        <v>499.8</v>
      </c>
      <c r="BU112" s="71">
        <v>580.70000000000005</v>
      </c>
      <c r="BV112" s="71">
        <v>580.70000000000005</v>
      </c>
      <c r="BW112" s="71">
        <v>580.70000000000005</v>
      </c>
      <c r="BX112" s="71">
        <v>580.70000000000005</v>
      </c>
      <c r="BY112" s="71">
        <v>464.4</v>
      </c>
      <c r="BZ112" s="71">
        <v>580.70000000000005</v>
      </c>
      <c r="CA112" s="71">
        <v>580.70000000000005</v>
      </c>
      <c r="CB112" s="71">
        <v>580.70000000000005</v>
      </c>
      <c r="CC112" s="71">
        <v>580.70000000000005</v>
      </c>
      <c r="CD112" s="141">
        <v>484.6</v>
      </c>
      <c r="CE112" s="141">
        <v>580.70000000000005</v>
      </c>
      <c r="CF112" s="141">
        <v>580.70000000000005</v>
      </c>
      <c r="CG112" s="141">
        <v>580.70000000000005</v>
      </c>
      <c r="CH112" s="141">
        <v>580.70000000000005</v>
      </c>
      <c r="CI112" s="141">
        <v>484.6</v>
      </c>
      <c r="CJ112" s="71" t="s">
        <v>102</v>
      </c>
      <c r="CK112" s="71" t="s">
        <v>102</v>
      </c>
      <c r="CL112" s="71" t="s">
        <v>102</v>
      </c>
      <c r="CM112" s="71">
        <v>440.7</v>
      </c>
      <c r="CN112" s="47">
        <f t="shared" si="123"/>
        <v>331.5</v>
      </c>
      <c r="CO112" s="47">
        <v>16347.9</v>
      </c>
      <c r="CP112" s="47">
        <v>211174.7</v>
      </c>
      <c r="CQ112" s="47">
        <v>420.6</v>
      </c>
      <c r="CR112" s="47">
        <v>161147.20000000001</v>
      </c>
      <c r="CS112" s="71">
        <f t="shared" si="124"/>
        <v>499.8</v>
      </c>
      <c r="CT112" s="47">
        <v>41923.300000000003</v>
      </c>
      <c r="CU112" s="47">
        <v>271178.09999999998</v>
      </c>
      <c r="CV112" s="47">
        <v>1030</v>
      </c>
      <c r="CW112" s="47">
        <v>184702.5</v>
      </c>
      <c r="CX112" s="47">
        <f t="shared" si="125"/>
        <v>464.4</v>
      </c>
      <c r="CY112" s="47">
        <v>10735.6</v>
      </c>
      <c r="CZ112" s="85">
        <v>399247.8</v>
      </c>
      <c r="DA112" s="48" t="s">
        <v>102</v>
      </c>
      <c r="DB112" s="47">
        <v>175186.1</v>
      </c>
      <c r="DC112" s="47">
        <f t="shared" si="126"/>
        <v>331.5</v>
      </c>
      <c r="DD112" s="47">
        <v>14279.2</v>
      </c>
      <c r="DE112" s="47">
        <v>208051</v>
      </c>
      <c r="DF112" s="47" t="s">
        <v>102</v>
      </c>
      <c r="DG112" s="47">
        <v>156982.5</v>
      </c>
      <c r="DH112" s="71">
        <f t="shared" si="127"/>
        <v>499.8</v>
      </c>
      <c r="DI112" s="47">
        <v>12712.2</v>
      </c>
      <c r="DJ112" s="47">
        <v>262759.3</v>
      </c>
      <c r="DK112" s="47">
        <v>1030</v>
      </c>
      <c r="DL112" s="47">
        <v>182616.7</v>
      </c>
      <c r="DM112" s="47">
        <f t="shared" si="128"/>
        <v>464.4</v>
      </c>
      <c r="DN112" s="71" t="s">
        <v>102</v>
      </c>
      <c r="DO112" s="71" t="s">
        <v>102</v>
      </c>
      <c r="DP112" s="71" t="s">
        <v>102</v>
      </c>
      <c r="DQ112" s="71">
        <v>440.7</v>
      </c>
      <c r="DR112" s="75" t="s">
        <v>123</v>
      </c>
      <c r="DS112" s="24"/>
    </row>
    <row r="113" spans="1:123" ht="127.5" x14ac:dyDescent="0.25">
      <c r="A113" s="44" t="s">
        <v>409</v>
      </c>
      <c r="B113" s="72" t="s">
        <v>410</v>
      </c>
      <c r="C113" s="73" t="s">
        <v>115</v>
      </c>
      <c r="D113" s="45" t="s">
        <v>411</v>
      </c>
      <c r="E113" s="45" t="s">
        <v>117</v>
      </c>
      <c r="F113" s="45"/>
      <c r="G113" s="45"/>
      <c r="H113" s="45"/>
      <c r="I113" s="45"/>
      <c r="J113" s="45"/>
      <c r="K113" s="45"/>
      <c r="L113" s="45"/>
      <c r="M113" s="45"/>
      <c r="N113" s="45"/>
      <c r="O113" s="45"/>
      <c r="P113" s="45"/>
      <c r="Q113" s="45"/>
      <c r="R113" s="45"/>
      <c r="S113" s="45"/>
      <c r="T113" s="45"/>
      <c r="U113" s="45"/>
      <c r="V113" s="45"/>
      <c r="W113" s="45" t="s">
        <v>118</v>
      </c>
      <c r="X113" s="45" t="s">
        <v>119</v>
      </c>
      <c r="Y113" s="45" t="s">
        <v>120</v>
      </c>
      <c r="Z113" s="45"/>
      <c r="AA113" s="45"/>
      <c r="AB113" s="45"/>
      <c r="AC113" s="45" t="s">
        <v>145</v>
      </c>
      <c r="AD113" s="45" t="s">
        <v>121</v>
      </c>
      <c r="AE113" s="45" t="s">
        <v>198</v>
      </c>
      <c r="AF113" s="71">
        <v>51.4</v>
      </c>
      <c r="AG113" s="71">
        <v>43</v>
      </c>
      <c r="AH113" s="71" t="s">
        <v>102</v>
      </c>
      <c r="AI113" s="71" t="s">
        <v>102</v>
      </c>
      <c r="AJ113" s="71" t="s">
        <v>102</v>
      </c>
      <c r="AK113" s="71" t="s">
        <v>102</v>
      </c>
      <c r="AL113" s="71" t="s">
        <v>102</v>
      </c>
      <c r="AM113" s="71" t="s">
        <v>102</v>
      </c>
      <c r="AN113" s="71">
        <v>51.4</v>
      </c>
      <c r="AO113" s="71">
        <v>43</v>
      </c>
      <c r="AP113" s="71">
        <v>50</v>
      </c>
      <c r="AQ113" s="71" t="s">
        <v>102</v>
      </c>
      <c r="AR113" s="71" t="s">
        <v>102</v>
      </c>
      <c r="AS113" s="71" t="s">
        <v>102</v>
      </c>
      <c r="AT113" s="71">
        <v>60</v>
      </c>
      <c r="AU113" s="71">
        <v>60</v>
      </c>
      <c r="AV113" s="71">
        <v>60</v>
      </c>
      <c r="AW113" s="71">
        <v>60</v>
      </c>
      <c r="AX113" s="71">
        <v>60</v>
      </c>
      <c r="AY113" s="71">
        <v>60</v>
      </c>
      <c r="AZ113" s="71">
        <v>60</v>
      </c>
      <c r="BA113" s="71">
        <v>60</v>
      </c>
      <c r="BB113" s="71">
        <v>60</v>
      </c>
      <c r="BC113" s="71">
        <v>60</v>
      </c>
      <c r="BD113" s="71">
        <v>60</v>
      </c>
      <c r="BE113" s="71">
        <v>60</v>
      </c>
      <c r="BF113" s="71" t="s">
        <v>102</v>
      </c>
      <c r="BG113" s="71" t="s">
        <v>102</v>
      </c>
      <c r="BH113" s="71" t="s">
        <v>102</v>
      </c>
      <c r="BI113" s="71">
        <v>60</v>
      </c>
      <c r="BJ113" s="71">
        <v>51.4</v>
      </c>
      <c r="BK113" s="71">
        <v>43</v>
      </c>
      <c r="BL113" s="71" t="s">
        <v>102</v>
      </c>
      <c r="BM113" s="71" t="s">
        <v>102</v>
      </c>
      <c r="BN113" s="71" t="s">
        <v>102</v>
      </c>
      <c r="BO113" s="71" t="s">
        <v>102</v>
      </c>
      <c r="BP113" s="71" t="s">
        <v>102</v>
      </c>
      <c r="BQ113" s="71" t="s">
        <v>102</v>
      </c>
      <c r="BR113" s="71">
        <v>51.4</v>
      </c>
      <c r="BS113" s="71">
        <v>43</v>
      </c>
      <c r="BT113" s="71">
        <v>50</v>
      </c>
      <c r="BU113" s="71">
        <v>60</v>
      </c>
      <c r="BV113" s="71">
        <v>60</v>
      </c>
      <c r="BW113" s="71">
        <v>60</v>
      </c>
      <c r="BX113" s="71">
        <v>60</v>
      </c>
      <c r="BY113" s="71">
        <v>60</v>
      </c>
      <c r="BZ113" s="71">
        <v>60</v>
      </c>
      <c r="CA113" s="71">
        <v>60</v>
      </c>
      <c r="CB113" s="71">
        <v>60</v>
      </c>
      <c r="CC113" s="71">
        <v>60</v>
      </c>
      <c r="CD113" s="141">
        <v>60</v>
      </c>
      <c r="CE113" s="141">
        <v>60</v>
      </c>
      <c r="CF113" s="141">
        <v>60</v>
      </c>
      <c r="CG113" s="141">
        <v>60</v>
      </c>
      <c r="CH113" s="141">
        <v>60</v>
      </c>
      <c r="CI113" s="141">
        <v>60</v>
      </c>
      <c r="CJ113" s="71" t="s">
        <v>102</v>
      </c>
      <c r="CK113" s="71" t="s">
        <v>102</v>
      </c>
      <c r="CL113" s="71" t="s">
        <v>102</v>
      </c>
      <c r="CM113" s="71">
        <v>60</v>
      </c>
      <c r="CN113" s="47">
        <f t="shared" si="123"/>
        <v>43</v>
      </c>
      <c r="CO113" s="47">
        <v>16347.9</v>
      </c>
      <c r="CP113" s="47">
        <v>211174.7</v>
      </c>
      <c r="CQ113" s="47">
        <v>420.6</v>
      </c>
      <c r="CR113" s="47">
        <v>161147.20000000001</v>
      </c>
      <c r="CS113" s="71">
        <f t="shared" si="124"/>
        <v>50</v>
      </c>
      <c r="CT113" s="47">
        <v>41923.300000000003</v>
      </c>
      <c r="CU113" s="47">
        <v>271178.09999999998</v>
      </c>
      <c r="CV113" s="47">
        <v>1030</v>
      </c>
      <c r="CW113" s="47">
        <v>184702.5</v>
      </c>
      <c r="CX113" s="47">
        <f t="shared" si="125"/>
        <v>60</v>
      </c>
      <c r="CY113" s="47">
        <v>10735.6</v>
      </c>
      <c r="CZ113" s="85">
        <v>399247.8</v>
      </c>
      <c r="DA113" s="48" t="s">
        <v>102</v>
      </c>
      <c r="DB113" s="47">
        <v>175187.1</v>
      </c>
      <c r="DC113" s="47">
        <f t="shared" si="126"/>
        <v>43</v>
      </c>
      <c r="DD113" s="47">
        <v>14279.2</v>
      </c>
      <c r="DE113" s="47">
        <v>208051</v>
      </c>
      <c r="DF113" s="47" t="s">
        <v>102</v>
      </c>
      <c r="DG113" s="47">
        <v>156983.5</v>
      </c>
      <c r="DH113" s="71">
        <f t="shared" si="127"/>
        <v>50</v>
      </c>
      <c r="DI113" s="47">
        <v>12712.2</v>
      </c>
      <c r="DJ113" s="47">
        <v>262759.3</v>
      </c>
      <c r="DK113" s="47">
        <v>1030</v>
      </c>
      <c r="DL113" s="47">
        <v>182616.7</v>
      </c>
      <c r="DM113" s="47">
        <f t="shared" si="128"/>
        <v>60</v>
      </c>
      <c r="DN113" s="71" t="s">
        <v>102</v>
      </c>
      <c r="DO113" s="71" t="s">
        <v>102</v>
      </c>
      <c r="DP113" s="71" t="s">
        <v>102</v>
      </c>
      <c r="DQ113" s="71">
        <v>60</v>
      </c>
      <c r="DR113" s="75" t="s">
        <v>123</v>
      </c>
      <c r="DS113" s="24"/>
    </row>
    <row r="114" spans="1:123" ht="127.5" x14ac:dyDescent="0.25">
      <c r="A114" s="44" t="s">
        <v>412</v>
      </c>
      <c r="B114" s="72" t="s">
        <v>413</v>
      </c>
      <c r="C114" s="73" t="s">
        <v>115</v>
      </c>
      <c r="D114" s="45" t="s">
        <v>414</v>
      </c>
      <c r="E114" s="45" t="s">
        <v>117</v>
      </c>
      <c r="F114" s="45"/>
      <c r="G114" s="45"/>
      <c r="H114" s="45"/>
      <c r="I114" s="45"/>
      <c r="J114" s="45"/>
      <c r="K114" s="45"/>
      <c r="L114" s="45"/>
      <c r="M114" s="45"/>
      <c r="N114" s="45"/>
      <c r="O114" s="45"/>
      <c r="P114" s="45"/>
      <c r="Q114" s="45"/>
      <c r="R114" s="45"/>
      <c r="S114" s="45"/>
      <c r="T114" s="45"/>
      <c r="U114" s="45"/>
      <c r="V114" s="45"/>
      <c r="W114" s="45" t="s">
        <v>118</v>
      </c>
      <c r="X114" s="45" t="s">
        <v>119</v>
      </c>
      <c r="Y114" s="45" t="s">
        <v>120</v>
      </c>
      <c r="Z114" s="45"/>
      <c r="AA114" s="45"/>
      <c r="AB114" s="45"/>
      <c r="AC114" s="45" t="s">
        <v>145</v>
      </c>
      <c r="AD114" s="45" t="s">
        <v>152</v>
      </c>
      <c r="AE114" s="45" t="s">
        <v>189</v>
      </c>
      <c r="AF114" s="71">
        <v>20.8</v>
      </c>
      <c r="AG114" s="71">
        <v>20.8</v>
      </c>
      <c r="AH114" s="71" t="s">
        <v>102</v>
      </c>
      <c r="AI114" s="71" t="s">
        <v>102</v>
      </c>
      <c r="AJ114" s="71" t="s">
        <v>102</v>
      </c>
      <c r="AK114" s="71" t="s">
        <v>102</v>
      </c>
      <c r="AL114" s="71" t="s">
        <v>102</v>
      </c>
      <c r="AM114" s="71" t="s">
        <v>102</v>
      </c>
      <c r="AN114" s="71">
        <v>20.8</v>
      </c>
      <c r="AO114" s="71">
        <v>20.8</v>
      </c>
      <c r="AP114" s="71">
        <v>68.599999999999994</v>
      </c>
      <c r="AQ114" s="71" t="s">
        <v>102</v>
      </c>
      <c r="AR114" s="71" t="s">
        <v>102</v>
      </c>
      <c r="AS114" s="71" t="s">
        <v>102</v>
      </c>
      <c r="AT114" s="71">
        <v>132.6</v>
      </c>
      <c r="AU114" s="71">
        <v>178.5</v>
      </c>
      <c r="AV114" s="71">
        <v>132.6</v>
      </c>
      <c r="AW114" s="71">
        <v>132.6</v>
      </c>
      <c r="AX114" s="71">
        <v>132.6</v>
      </c>
      <c r="AY114" s="71">
        <v>132.6</v>
      </c>
      <c r="AZ114" s="71">
        <v>25</v>
      </c>
      <c r="BA114" s="71">
        <v>132.6</v>
      </c>
      <c r="BB114" s="71">
        <v>132.6</v>
      </c>
      <c r="BC114" s="71">
        <v>132.6</v>
      </c>
      <c r="BD114" s="71">
        <v>132.6</v>
      </c>
      <c r="BE114" s="71">
        <v>25</v>
      </c>
      <c r="BF114" s="71" t="s">
        <v>102</v>
      </c>
      <c r="BG114" s="71" t="s">
        <v>102</v>
      </c>
      <c r="BH114" s="71" t="s">
        <v>102</v>
      </c>
      <c r="BI114" s="71">
        <v>58.2</v>
      </c>
      <c r="BJ114" s="71">
        <v>20.8</v>
      </c>
      <c r="BK114" s="71">
        <v>20.8</v>
      </c>
      <c r="BL114" s="71" t="s">
        <v>102</v>
      </c>
      <c r="BM114" s="71" t="s">
        <v>102</v>
      </c>
      <c r="BN114" s="71" t="s">
        <v>102</v>
      </c>
      <c r="BO114" s="71" t="s">
        <v>102</v>
      </c>
      <c r="BP114" s="71" t="s">
        <v>102</v>
      </c>
      <c r="BQ114" s="71" t="s">
        <v>102</v>
      </c>
      <c r="BR114" s="71">
        <v>20.8</v>
      </c>
      <c r="BS114" s="71">
        <v>20.8</v>
      </c>
      <c r="BT114" s="71">
        <v>68.599999999999994</v>
      </c>
      <c r="BU114" s="71">
        <v>132.6</v>
      </c>
      <c r="BV114" s="71">
        <v>132.6</v>
      </c>
      <c r="BW114" s="71">
        <v>132.6</v>
      </c>
      <c r="BX114" s="71">
        <v>132.6</v>
      </c>
      <c r="BY114" s="71">
        <v>128.19999999999999</v>
      </c>
      <c r="BZ114" s="71">
        <v>132.6</v>
      </c>
      <c r="CA114" s="71">
        <v>132.6</v>
      </c>
      <c r="CB114" s="71">
        <v>132.6</v>
      </c>
      <c r="CC114" s="71">
        <v>132.6</v>
      </c>
      <c r="CD114" s="141">
        <v>25</v>
      </c>
      <c r="CE114" s="141">
        <v>132.6</v>
      </c>
      <c r="CF114" s="141">
        <v>132.6</v>
      </c>
      <c r="CG114" s="141">
        <v>132.6</v>
      </c>
      <c r="CH114" s="141">
        <v>132.6</v>
      </c>
      <c r="CI114" s="141">
        <v>25</v>
      </c>
      <c r="CJ114" s="71" t="s">
        <v>102</v>
      </c>
      <c r="CK114" s="71" t="s">
        <v>102</v>
      </c>
      <c r="CL114" s="71" t="s">
        <v>102</v>
      </c>
      <c r="CM114" s="71">
        <v>58.2</v>
      </c>
      <c r="CN114" s="47">
        <f t="shared" si="123"/>
        <v>20.8</v>
      </c>
      <c r="CO114" s="47">
        <v>16347.9</v>
      </c>
      <c r="CP114" s="47">
        <v>211174.7</v>
      </c>
      <c r="CQ114" s="47">
        <v>420.6</v>
      </c>
      <c r="CR114" s="47">
        <v>161147.20000000001</v>
      </c>
      <c r="CS114" s="71">
        <f t="shared" si="124"/>
        <v>68.599999999999994</v>
      </c>
      <c r="CT114" s="47">
        <v>41923.300000000003</v>
      </c>
      <c r="CU114" s="47">
        <v>271178.09999999998</v>
      </c>
      <c r="CV114" s="47">
        <v>1030</v>
      </c>
      <c r="CW114" s="47">
        <v>184702.5</v>
      </c>
      <c r="CX114" s="47">
        <f t="shared" si="125"/>
        <v>178.5</v>
      </c>
      <c r="CY114" s="47">
        <v>10735.6</v>
      </c>
      <c r="CZ114" s="85">
        <v>399247.8</v>
      </c>
      <c r="DA114" s="48" t="s">
        <v>102</v>
      </c>
      <c r="DB114" s="47">
        <v>175188.1</v>
      </c>
      <c r="DC114" s="47">
        <f t="shared" si="126"/>
        <v>20.8</v>
      </c>
      <c r="DD114" s="47">
        <v>14279.2</v>
      </c>
      <c r="DE114" s="47">
        <v>208051</v>
      </c>
      <c r="DF114" s="47" t="s">
        <v>102</v>
      </c>
      <c r="DG114" s="47">
        <v>156984.5</v>
      </c>
      <c r="DH114" s="71">
        <f t="shared" si="127"/>
        <v>68.599999999999994</v>
      </c>
      <c r="DI114" s="47">
        <v>12712.2</v>
      </c>
      <c r="DJ114" s="47">
        <v>262759.3</v>
      </c>
      <c r="DK114" s="47">
        <v>1030</v>
      </c>
      <c r="DL114" s="47">
        <v>182616.7</v>
      </c>
      <c r="DM114" s="47">
        <f t="shared" si="128"/>
        <v>128.19999999999999</v>
      </c>
      <c r="DN114" s="71" t="s">
        <v>102</v>
      </c>
      <c r="DO114" s="71" t="s">
        <v>102</v>
      </c>
      <c r="DP114" s="71" t="s">
        <v>102</v>
      </c>
      <c r="DQ114" s="71">
        <v>63.2</v>
      </c>
      <c r="DR114" s="75" t="s">
        <v>123</v>
      </c>
      <c r="DS114" s="24"/>
    </row>
    <row r="115" spans="1:123" ht="127.5" x14ac:dyDescent="0.25">
      <c r="A115" s="44" t="s">
        <v>415</v>
      </c>
      <c r="B115" s="72" t="s">
        <v>416</v>
      </c>
      <c r="C115" s="73" t="s">
        <v>115</v>
      </c>
      <c r="D115" s="45" t="s">
        <v>417</v>
      </c>
      <c r="E115" s="45" t="s">
        <v>117</v>
      </c>
      <c r="F115" s="45"/>
      <c r="G115" s="45"/>
      <c r="H115" s="45"/>
      <c r="I115" s="45"/>
      <c r="J115" s="45"/>
      <c r="K115" s="45"/>
      <c r="L115" s="45"/>
      <c r="M115" s="45"/>
      <c r="N115" s="45"/>
      <c r="O115" s="45"/>
      <c r="P115" s="45"/>
      <c r="Q115" s="45"/>
      <c r="R115" s="45"/>
      <c r="S115" s="45"/>
      <c r="T115" s="45"/>
      <c r="U115" s="45"/>
      <c r="V115" s="45"/>
      <c r="W115" s="45" t="s">
        <v>118</v>
      </c>
      <c r="X115" s="45" t="s">
        <v>119</v>
      </c>
      <c r="Y115" s="45" t="s">
        <v>120</v>
      </c>
      <c r="Z115" s="45"/>
      <c r="AA115" s="45"/>
      <c r="AB115" s="45"/>
      <c r="AC115" s="45" t="s">
        <v>179</v>
      </c>
      <c r="AD115" s="45" t="s">
        <v>141</v>
      </c>
      <c r="AE115" s="45" t="s">
        <v>121</v>
      </c>
      <c r="AF115" s="71">
        <v>1937.8</v>
      </c>
      <c r="AG115" s="71">
        <v>1917.4</v>
      </c>
      <c r="AH115" s="71" t="s">
        <v>102</v>
      </c>
      <c r="AI115" s="71" t="s">
        <v>102</v>
      </c>
      <c r="AJ115" s="71">
        <v>47.9</v>
      </c>
      <c r="AK115" s="71">
        <v>47.9</v>
      </c>
      <c r="AL115" s="71" t="s">
        <v>102</v>
      </c>
      <c r="AM115" s="71" t="s">
        <v>102</v>
      </c>
      <c r="AN115" s="71">
        <v>1889.9</v>
      </c>
      <c r="AO115" s="71">
        <v>1869.5</v>
      </c>
      <c r="AP115" s="71">
        <v>2028.4</v>
      </c>
      <c r="AQ115" s="71" t="s">
        <v>102</v>
      </c>
      <c r="AR115" s="71">
        <v>53.5</v>
      </c>
      <c r="AS115" s="71" t="s">
        <v>102</v>
      </c>
      <c r="AT115" s="71">
        <v>1902</v>
      </c>
      <c r="AU115" s="71">
        <v>2440.1999999999998</v>
      </c>
      <c r="AV115" s="71">
        <v>1968.5</v>
      </c>
      <c r="AW115" s="71">
        <v>1968.5</v>
      </c>
      <c r="AX115" s="71">
        <v>1968.5</v>
      </c>
      <c r="AY115" s="71">
        <v>1968.5</v>
      </c>
      <c r="AZ115" s="71">
        <v>2367.8000000000002</v>
      </c>
      <c r="BA115" s="71">
        <v>1968.5</v>
      </c>
      <c r="BB115" s="71">
        <v>1968.5</v>
      </c>
      <c r="BC115" s="71">
        <v>1968.5</v>
      </c>
      <c r="BD115" s="71">
        <v>1968.5</v>
      </c>
      <c r="BE115" s="71">
        <v>2364.6</v>
      </c>
      <c r="BF115" s="71" t="s">
        <v>102</v>
      </c>
      <c r="BG115" s="71" t="s">
        <v>102</v>
      </c>
      <c r="BH115" s="71" t="s">
        <v>102</v>
      </c>
      <c r="BI115" s="71">
        <v>2058.9</v>
      </c>
      <c r="BJ115" s="71">
        <v>1905.7</v>
      </c>
      <c r="BK115" s="71">
        <v>1885.4</v>
      </c>
      <c r="BL115" s="71" t="s">
        <v>102</v>
      </c>
      <c r="BM115" s="71" t="s">
        <v>102</v>
      </c>
      <c r="BN115" s="71">
        <v>47.9</v>
      </c>
      <c r="BO115" s="71">
        <v>47.9</v>
      </c>
      <c r="BP115" s="71" t="s">
        <v>102</v>
      </c>
      <c r="BQ115" s="71" t="s">
        <v>102</v>
      </c>
      <c r="BR115" s="71">
        <v>1857.8</v>
      </c>
      <c r="BS115" s="71">
        <v>1837.5</v>
      </c>
      <c r="BT115" s="71">
        <v>1951.4</v>
      </c>
      <c r="BU115" s="71">
        <v>1968.5</v>
      </c>
      <c r="BV115" s="71">
        <v>1968.5</v>
      </c>
      <c r="BW115" s="71">
        <v>1968.5</v>
      </c>
      <c r="BX115" s="71">
        <v>1968.5</v>
      </c>
      <c r="BY115" s="71">
        <v>2390</v>
      </c>
      <c r="BZ115" s="71">
        <v>1968.5</v>
      </c>
      <c r="CA115" s="71">
        <v>1968.5</v>
      </c>
      <c r="CB115" s="71">
        <v>1968.5</v>
      </c>
      <c r="CC115" s="71">
        <v>1968.5</v>
      </c>
      <c r="CD115" s="141">
        <v>2337.8000000000002</v>
      </c>
      <c r="CE115" s="141">
        <v>1968.5</v>
      </c>
      <c r="CF115" s="141">
        <v>1968.5</v>
      </c>
      <c r="CG115" s="141">
        <v>1968.5</v>
      </c>
      <c r="CH115" s="141">
        <v>1968.5</v>
      </c>
      <c r="CI115" s="141">
        <v>2334.6</v>
      </c>
      <c r="CJ115" s="71" t="s">
        <v>102</v>
      </c>
      <c r="CK115" s="71" t="s">
        <v>102</v>
      </c>
      <c r="CL115" s="71" t="s">
        <v>102</v>
      </c>
      <c r="CM115" s="71">
        <v>2028.9</v>
      </c>
      <c r="CN115" s="47">
        <f t="shared" si="123"/>
        <v>1917.4</v>
      </c>
      <c r="CO115" s="47">
        <v>16347.9</v>
      </c>
      <c r="CP115" s="47">
        <v>211174.7</v>
      </c>
      <c r="CQ115" s="47">
        <v>420.6</v>
      </c>
      <c r="CR115" s="47">
        <v>161147.20000000001</v>
      </c>
      <c r="CS115" s="71">
        <f t="shared" si="124"/>
        <v>2028.4</v>
      </c>
      <c r="CT115" s="47">
        <v>41923.300000000003</v>
      </c>
      <c r="CU115" s="47">
        <v>271178.09999999998</v>
      </c>
      <c r="CV115" s="47">
        <v>1030</v>
      </c>
      <c r="CW115" s="47">
        <v>184702.5</v>
      </c>
      <c r="CX115" s="47">
        <f t="shared" si="125"/>
        <v>2440.1999999999998</v>
      </c>
      <c r="CY115" s="47">
        <v>10735.6</v>
      </c>
      <c r="CZ115" s="85">
        <v>399247.8</v>
      </c>
      <c r="DA115" s="48" t="s">
        <v>102</v>
      </c>
      <c r="DB115" s="47">
        <v>175189.1</v>
      </c>
      <c r="DC115" s="47">
        <f t="shared" si="126"/>
        <v>1885.4</v>
      </c>
      <c r="DD115" s="47">
        <v>14279.2</v>
      </c>
      <c r="DE115" s="47">
        <v>208051</v>
      </c>
      <c r="DF115" s="47" t="s">
        <v>102</v>
      </c>
      <c r="DG115" s="47">
        <v>156985.5</v>
      </c>
      <c r="DH115" s="71">
        <f t="shared" si="127"/>
        <v>1951.4</v>
      </c>
      <c r="DI115" s="47">
        <v>12712.2</v>
      </c>
      <c r="DJ115" s="47">
        <v>262759.3</v>
      </c>
      <c r="DK115" s="47">
        <v>1030</v>
      </c>
      <c r="DL115" s="47">
        <v>182616.7</v>
      </c>
      <c r="DM115" s="47">
        <f t="shared" si="128"/>
        <v>2390</v>
      </c>
      <c r="DN115" s="71" t="s">
        <v>102</v>
      </c>
      <c r="DO115" s="71" t="s">
        <v>102</v>
      </c>
      <c r="DP115" s="71" t="s">
        <v>102</v>
      </c>
      <c r="DQ115" s="71">
        <v>2013.5</v>
      </c>
      <c r="DR115" s="75" t="s">
        <v>123</v>
      </c>
      <c r="DS115" s="24"/>
    </row>
    <row r="116" spans="1:123" ht="127.5" x14ac:dyDescent="0.25">
      <c r="A116" s="44" t="s">
        <v>418</v>
      </c>
      <c r="B116" s="72" t="s">
        <v>419</v>
      </c>
      <c r="C116" s="73" t="s">
        <v>115</v>
      </c>
      <c r="D116" s="45" t="s">
        <v>417</v>
      </c>
      <c r="E116" s="45" t="s">
        <v>117</v>
      </c>
      <c r="F116" s="45"/>
      <c r="G116" s="45"/>
      <c r="H116" s="45"/>
      <c r="I116" s="45"/>
      <c r="J116" s="45"/>
      <c r="K116" s="45"/>
      <c r="L116" s="45"/>
      <c r="M116" s="45"/>
      <c r="N116" s="45"/>
      <c r="O116" s="45"/>
      <c r="P116" s="45"/>
      <c r="Q116" s="45"/>
      <c r="R116" s="45"/>
      <c r="S116" s="45"/>
      <c r="T116" s="45"/>
      <c r="U116" s="45"/>
      <c r="V116" s="45"/>
      <c r="W116" s="45" t="s">
        <v>118</v>
      </c>
      <c r="X116" s="45" t="s">
        <v>119</v>
      </c>
      <c r="Y116" s="45" t="s">
        <v>120</v>
      </c>
      <c r="Z116" s="45"/>
      <c r="AA116" s="45"/>
      <c r="AB116" s="45"/>
      <c r="AC116" s="45" t="s">
        <v>179</v>
      </c>
      <c r="AD116" s="45" t="s">
        <v>141</v>
      </c>
      <c r="AE116" s="45" t="s">
        <v>121</v>
      </c>
      <c r="AF116" s="71">
        <v>4157.3999999999996</v>
      </c>
      <c r="AG116" s="71">
        <v>3705.2</v>
      </c>
      <c r="AH116" s="71" t="s">
        <v>102</v>
      </c>
      <c r="AI116" s="71" t="s">
        <v>102</v>
      </c>
      <c r="AJ116" s="71">
        <v>126.5</v>
      </c>
      <c r="AK116" s="71">
        <v>126.5</v>
      </c>
      <c r="AL116" s="71" t="s">
        <v>102</v>
      </c>
      <c r="AM116" s="71" t="s">
        <v>102</v>
      </c>
      <c r="AN116" s="71">
        <v>4030.9</v>
      </c>
      <c r="AO116" s="71">
        <v>3578.7</v>
      </c>
      <c r="AP116" s="71">
        <v>4909</v>
      </c>
      <c r="AQ116" s="71" t="s">
        <v>102</v>
      </c>
      <c r="AR116" s="71">
        <v>579.6</v>
      </c>
      <c r="AS116" s="71" t="s">
        <v>102</v>
      </c>
      <c r="AT116" s="71">
        <v>4339.3</v>
      </c>
      <c r="AU116" s="71">
        <v>4917.6000000000004</v>
      </c>
      <c r="AV116" s="71">
        <v>4918.8999999999996</v>
      </c>
      <c r="AW116" s="71">
        <v>4918.8999999999996</v>
      </c>
      <c r="AX116" s="71">
        <v>4918.8999999999996</v>
      </c>
      <c r="AY116" s="71">
        <v>4918.8999999999996</v>
      </c>
      <c r="AZ116" s="71">
        <v>4903.6000000000004</v>
      </c>
      <c r="BA116" s="71">
        <v>4918.8999999999996</v>
      </c>
      <c r="BB116" s="71">
        <v>4918.8999999999996</v>
      </c>
      <c r="BC116" s="71">
        <v>4918.8999999999996</v>
      </c>
      <c r="BD116" s="71">
        <v>4918.8999999999996</v>
      </c>
      <c r="BE116" s="71">
        <v>4904.5</v>
      </c>
      <c r="BF116" s="71" t="s">
        <v>102</v>
      </c>
      <c r="BG116" s="71" t="s">
        <v>102</v>
      </c>
      <c r="BH116" s="71" t="s">
        <v>102</v>
      </c>
      <c r="BI116" s="71">
        <v>4404</v>
      </c>
      <c r="BJ116" s="71">
        <v>4152.6000000000004</v>
      </c>
      <c r="BK116" s="71">
        <v>3700.4</v>
      </c>
      <c r="BL116" s="71" t="s">
        <v>102</v>
      </c>
      <c r="BM116" s="71" t="s">
        <v>102</v>
      </c>
      <c r="BN116" s="71">
        <v>126.5</v>
      </c>
      <c r="BO116" s="71">
        <v>126.5</v>
      </c>
      <c r="BP116" s="71" t="s">
        <v>102</v>
      </c>
      <c r="BQ116" s="71" t="s">
        <v>102</v>
      </c>
      <c r="BR116" s="71">
        <v>4026.1</v>
      </c>
      <c r="BS116" s="71">
        <v>3573.9</v>
      </c>
      <c r="BT116" s="71">
        <v>4417.8</v>
      </c>
      <c r="BU116" s="71">
        <v>4918.8999999999996</v>
      </c>
      <c r="BV116" s="71">
        <v>4918.8999999999996</v>
      </c>
      <c r="BW116" s="71">
        <v>4918.8999999999996</v>
      </c>
      <c r="BX116" s="71">
        <v>4918.8999999999996</v>
      </c>
      <c r="BY116" s="71">
        <v>4917.6000000000004</v>
      </c>
      <c r="BZ116" s="71">
        <v>4918.8999999999996</v>
      </c>
      <c r="CA116" s="71">
        <v>4918.8999999999996</v>
      </c>
      <c r="CB116" s="71">
        <v>4918.8999999999996</v>
      </c>
      <c r="CC116" s="71">
        <v>4918.8999999999996</v>
      </c>
      <c r="CD116" s="141">
        <v>4903.6000000000004</v>
      </c>
      <c r="CE116" s="141">
        <v>4918.8999999999996</v>
      </c>
      <c r="CF116" s="141">
        <v>4918.8999999999996</v>
      </c>
      <c r="CG116" s="141">
        <v>4918.8999999999996</v>
      </c>
      <c r="CH116" s="141">
        <v>4918.8999999999996</v>
      </c>
      <c r="CI116" s="141">
        <v>4904.5</v>
      </c>
      <c r="CJ116" s="71" t="s">
        <v>102</v>
      </c>
      <c r="CK116" s="71" t="s">
        <v>102</v>
      </c>
      <c r="CL116" s="71" t="s">
        <v>102</v>
      </c>
      <c r="CM116" s="71">
        <v>4404</v>
      </c>
      <c r="CN116" s="47">
        <f t="shared" si="123"/>
        <v>3705.2</v>
      </c>
      <c r="CO116" s="47">
        <v>16347.9</v>
      </c>
      <c r="CP116" s="47">
        <v>211174.7</v>
      </c>
      <c r="CQ116" s="47">
        <v>420.6</v>
      </c>
      <c r="CR116" s="47">
        <v>161147.20000000001</v>
      </c>
      <c r="CS116" s="71">
        <f t="shared" si="124"/>
        <v>4909</v>
      </c>
      <c r="CT116" s="47">
        <v>41923.300000000003</v>
      </c>
      <c r="CU116" s="47">
        <v>271178.09999999998</v>
      </c>
      <c r="CV116" s="47">
        <v>1030</v>
      </c>
      <c r="CW116" s="47">
        <v>184702.5</v>
      </c>
      <c r="CX116" s="47">
        <f t="shared" si="125"/>
        <v>4917.6000000000004</v>
      </c>
      <c r="CY116" s="47">
        <v>10735.6</v>
      </c>
      <c r="CZ116" s="85">
        <v>399247.8</v>
      </c>
      <c r="DA116" s="48" t="s">
        <v>102</v>
      </c>
      <c r="DB116" s="47">
        <v>175190.1</v>
      </c>
      <c r="DC116" s="47">
        <f t="shared" si="126"/>
        <v>3700.4</v>
      </c>
      <c r="DD116" s="47">
        <v>14279.2</v>
      </c>
      <c r="DE116" s="47">
        <v>208051</v>
      </c>
      <c r="DF116" s="47" t="s">
        <v>102</v>
      </c>
      <c r="DG116" s="47">
        <v>156986.5</v>
      </c>
      <c r="DH116" s="71">
        <f t="shared" si="127"/>
        <v>4417.8</v>
      </c>
      <c r="DI116" s="47">
        <v>12712.2</v>
      </c>
      <c r="DJ116" s="47">
        <v>262759.3</v>
      </c>
      <c r="DK116" s="47">
        <v>1030</v>
      </c>
      <c r="DL116" s="47">
        <v>182616.7</v>
      </c>
      <c r="DM116" s="47">
        <f t="shared" si="128"/>
        <v>4917.6000000000004</v>
      </c>
      <c r="DN116" s="71" t="s">
        <v>102</v>
      </c>
      <c r="DO116" s="71" t="s">
        <v>102</v>
      </c>
      <c r="DP116" s="71" t="s">
        <v>102</v>
      </c>
      <c r="DQ116" s="71">
        <v>4403</v>
      </c>
      <c r="DR116" s="75" t="s">
        <v>123</v>
      </c>
      <c r="DS116" s="24"/>
    </row>
    <row r="117" spans="1:123" ht="127.5" x14ac:dyDescent="0.25">
      <c r="A117" s="44" t="s">
        <v>420</v>
      </c>
      <c r="B117" s="72" t="s">
        <v>421</v>
      </c>
      <c r="C117" s="73" t="s">
        <v>115</v>
      </c>
      <c r="D117" s="45" t="s">
        <v>422</v>
      </c>
      <c r="E117" s="45" t="s">
        <v>117</v>
      </c>
      <c r="F117" s="45"/>
      <c r="G117" s="45"/>
      <c r="H117" s="45"/>
      <c r="I117" s="45"/>
      <c r="J117" s="45"/>
      <c r="K117" s="45"/>
      <c r="L117" s="45"/>
      <c r="M117" s="45"/>
      <c r="N117" s="45"/>
      <c r="O117" s="45"/>
      <c r="P117" s="45"/>
      <c r="Q117" s="45"/>
      <c r="R117" s="45"/>
      <c r="S117" s="45"/>
      <c r="T117" s="45"/>
      <c r="U117" s="45"/>
      <c r="V117" s="45"/>
      <c r="W117" s="45" t="s">
        <v>118</v>
      </c>
      <c r="X117" s="45" t="s">
        <v>119</v>
      </c>
      <c r="Y117" s="45" t="s">
        <v>120</v>
      </c>
      <c r="Z117" s="45"/>
      <c r="AA117" s="45"/>
      <c r="AB117" s="45"/>
      <c r="AC117" s="45" t="s">
        <v>197</v>
      </c>
      <c r="AD117" s="45" t="s">
        <v>198</v>
      </c>
      <c r="AE117" s="45" t="s">
        <v>166</v>
      </c>
      <c r="AF117" s="71">
        <v>10</v>
      </c>
      <c r="AG117" s="71" t="s">
        <v>102</v>
      </c>
      <c r="AH117" s="71" t="s">
        <v>102</v>
      </c>
      <c r="AI117" s="71" t="s">
        <v>102</v>
      </c>
      <c r="AJ117" s="71" t="s">
        <v>102</v>
      </c>
      <c r="AK117" s="71" t="s">
        <v>102</v>
      </c>
      <c r="AL117" s="71" t="s">
        <v>102</v>
      </c>
      <c r="AM117" s="71" t="s">
        <v>102</v>
      </c>
      <c r="AN117" s="71">
        <v>10</v>
      </c>
      <c r="AO117" s="71" t="s">
        <v>102</v>
      </c>
      <c r="AP117" s="71">
        <v>20</v>
      </c>
      <c r="AQ117" s="71" t="s">
        <v>102</v>
      </c>
      <c r="AR117" s="71" t="s">
        <v>102</v>
      </c>
      <c r="AS117" s="71" t="s">
        <v>102</v>
      </c>
      <c r="AT117" s="71">
        <v>20</v>
      </c>
      <c r="AU117" s="71">
        <v>25</v>
      </c>
      <c r="AV117" s="71">
        <v>20</v>
      </c>
      <c r="AW117" s="71">
        <v>20</v>
      </c>
      <c r="AX117" s="71">
        <v>20</v>
      </c>
      <c r="AY117" s="71">
        <v>20</v>
      </c>
      <c r="AZ117" s="71">
        <v>25</v>
      </c>
      <c r="BA117" s="71">
        <v>20</v>
      </c>
      <c r="BB117" s="71">
        <v>20</v>
      </c>
      <c r="BC117" s="71">
        <v>20</v>
      </c>
      <c r="BD117" s="71">
        <v>20</v>
      </c>
      <c r="BE117" s="71">
        <v>25</v>
      </c>
      <c r="BF117" s="71" t="s">
        <v>102</v>
      </c>
      <c r="BG117" s="71" t="s">
        <v>102</v>
      </c>
      <c r="BH117" s="71" t="s">
        <v>102</v>
      </c>
      <c r="BI117" s="71">
        <v>20</v>
      </c>
      <c r="BJ117" s="71">
        <v>10</v>
      </c>
      <c r="BK117" s="71" t="s">
        <v>102</v>
      </c>
      <c r="BL117" s="71" t="s">
        <v>102</v>
      </c>
      <c r="BM117" s="71" t="s">
        <v>102</v>
      </c>
      <c r="BN117" s="71" t="s">
        <v>102</v>
      </c>
      <c r="BO117" s="71" t="s">
        <v>102</v>
      </c>
      <c r="BP117" s="71" t="s">
        <v>102</v>
      </c>
      <c r="BQ117" s="71" t="s">
        <v>102</v>
      </c>
      <c r="BR117" s="71">
        <v>10</v>
      </c>
      <c r="BS117" s="71" t="s">
        <v>102</v>
      </c>
      <c r="BT117" s="71">
        <v>20</v>
      </c>
      <c r="BU117" s="71">
        <v>20</v>
      </c>
      <c r="BV117" s="71">
        <v>20</v>
      </c>
      <c r="BW117" s="71">
        <v>20</v>
      </c>
      <c r="BX117" s="71">
        <v>20</v>
      </c>
      <c r="BY117" s="71">
        <v>25</v>
      </c>
      <c r="BZ117" s="71">
        <v>20</v>
      </c>
      <c r="CA117" s="71">
        <v>20</v>
      </c>
      <c r="CB117" s="71">
        <v>20</v>
      </c>
      <c r="CC117" s="71">
        <v>20</v>
      </c>
      <c r="CD117" s="141">
        <v>25</v>
      </c>
      <c r="CE117" s="141">
        <v>20</v>
      </c>
      <c r="CF117" s="141">
        <v>20</v>
      </c>
      <c r="CG117" s="141">
        <v>20</v>
      </c>
      <c r="CH117" s="141">
        <v>20</v>
      </c>
      <c r="CI117" s="141">
        <v>25</v>
      </c>
      <c r="CJ117" s="71" t="s">
        <v>102</v>
      </c>
      <c r="CK117" s="71" t="s">
        <v>102</v>
      </c>
      <c r="CL117" s="71" t="s">
        <v>102</v>
      </c>
      <c r="CM117" s="71">
        <v>20</v>
      </c>
      <c r="CN117" s="47" t="str">
        <f t="shared" si="123"/>
        <v>-</v>
      </c>
      <c r="CO117" s="47">
        <v>16347.9</v>
      </c>
      <c r="CP117" s="47">
        <v>211174.7</v>
      </c>
      <c r="CQ117" s="47">
        <v>420.6</v>
      </c>
      <c r="CR117" s="47">
        <v>161147.20000000001</v>
      </c>
      <c r="CS117" s="71">
        <f t="shared" si="124"/>
        <v>20</v>
      </c>
      <c r="CT117" s="47">
        <v>41923.300000000003</v>
      </c>
      <c r="CU117" s="47">
        <v>271178.09999999998</v>
      </c>
      <c r="CV117" s="47">
        <v>1030</v>
      </c>
      <c r="CW117" s="47">
        <v>184702.5</v>
      </c>
      <c r="CX117" s="47">
        <f t="shared" si="125"/>
        <v>25</v>
      </c>
      <c r="CY117" s="47">
        <v>10735.6</v>
      </c>
      <c r="CZ117" s="85">
        <v>399247.8</v>
      </c>
      <c r="DA117" s="48" t="s">
        <v>102</v>
      </c>
      <c r="DB117" s="47">
        <v>175191.1</v>
      </c>
      <c r="DC117" s="47" t="str">
        <f t="shared" si="126"/>
        <v>-</v>
      </c>
      <c r="DD117" s="47">
        <v>14279.2</v>
      </c>
      <c r="DE117" s="47">
        <v>208051</v>
      </c>
      <c r="DF117" s="47" t="s">
        <v>102</v>
      </c>
      <c r="DG117" s="47">
        <v>156987.5</v>
      </c>
      <c r="DH117" s="71">
        <f t="shared" si="127"/>
        <v>20</v>
      </c>
      <c r="DI117" s="47">
        <v>12712.2</v>
      </c>
      <c r="DJ117" s="47">
        <v>262759.3</v>
      </c>
      <c r="DK117" s="47">
        <v>1030</v>
      </c>
      <c r="DL117" s="47">
        <v>182616.7</v>
      </c>
      <c r="DM117" s="47">
        <f t="shared" si="128"/>
        <v>25</v>
      </c>
      <c r="DN117" s="71" t="s">
        <v>102</v>
      </c>
      <c r="DO117" s="71" t="s">
        <v>102</v>
      </c>
      <c r="DP117" s="71" t="s">
        <v>102</v>
      </c>
      <c r="DQ117" s="71">
        <v>20</v>
      </c>
      <c r="DR117" s="75" t="s">
        <v>123</v>
      </c>
      <c r="DS117" s="24"/>
    </row>
    <row r="118" spans="1:123" ht="127.5" x14ac:dyDescent="0.25">
      <c r="A118" s="44" t="s">
        <v>423</v>
      </c>
      <c r="B118" s="72" t="s">
        <v>424</v>
      </c>
      <c r="C118" s="73" t="s">
        <v>115</v>
      </c>
      <c r="D118" s="45" t="s">
        <v>425</v>
      </c>
      <c r="E118" s="45" t="s">
        <v>117</v>
      </c>
      <c r="F118" s="45"/>
      <c r="G118" s="45"/>
      <c r="H118" s="45"/>
      <c r="I118" s="45"/>
      <c r="J118" s="45"/>
      <c r="K118" s="45"/>
      <c r="L118" s="45"/>
      <c r="M118" s="45"/>
      <c r="N118" s="45"/>
      <c r="O118" s="45"/>
      <c r="P118" s="45"/>
      <c r="Q118" s="45"/>
      <c r="R118" s="45"/>
      <c r="S118" s="45"/>
      <c r="T118" s="45"/>
      <c r="U118" s="45"/>
      <c r="V118" s="45"/>
      <c r="W118" s="45" t="s">
        <v>118</v>
      </c>
      <c r="X118" s="45" t="s">
        <v>119</v>
      </c>
      <c r="Y118" s="45" t="s">
        <v>120</v>
      </c>
      <c r="Z118" s="45"/>
      <c r="AA118" s="45"/>
      <c r="AB118" s="45"/>
      <c r="AC118" s="45" t="s">
        <v>128</v>
      </c>
      <c r="AD118" s="45" t="s">
        <v>158</v>
      </c>
      <c r="AE118" s="45" t="s">
        <v>152</v>
      </c>
      <c r="AF118" s="71">
        <v>11571.5</v>
      </c>
      <c r="AG118" s="71">
        <v>11505.8</v>
      </c>
      <c r="AH118" s="71">
        <v>9187.4</v>
      </c>
      <c r="AI118" s="71">
        <v>9187.4</v>
      </c>
      <c r="AJ118" s="71">
        <v>814.8</v>
      </c>
      <c r="AK118" s="71">
        <v>814.8</v>
      </c>
      <c r="AL118" s="71" t="s">
        <v>102</v>
      </c>
      <c r="AM118" s="71" t="s">
        <v>102</v>
      </c>
      <c r="AN118" s="71">
        <v>1569.3</v>
      </c>
      <c r="AO118" s="71">
        <v>1503.6</v>
      </c>
      <c r="AP118" s="71">
        <v>820.6</v>
      </c>
      <c r="AQ118" s="71" t="s">
        <v>102</v>
      </c>
      <c r="AR118" s="71" t="s">
        <v>102</v>
      </c>
      <c r="AS118" s="71" t="s">
        <v>102</v>
      </c>
      <c r="AT118" s="71">
        <v>645</v>
      </c>
      <c r="AU118" s="71">
        <v>4684.8</v>
      </c>
      <c r="AV118" s="71">
        <v>797.4</v>
      </c>
      <c r="AW118" s="71">
        <v>797.4</v>
      </c>
      <c r="AX118" s="71">
        <v>797.4</v>
      </c>
      <c r="AY118" s="71">
        <v>797.4</v>
      </c>
      <c r="AZ118" s="71">
        <v>865.6</v>
      </c>
      <c r="BA118" s="71">
        <v>797.4</v>
      </c>
      <c r="BB118" s="71">
        <v>797.4</v>
      </c>
      <c r="BC118" s="71">
        <v>797.4</v>
      </c>
      <c r="BD118" s="71">
        <v>797.4</v>
      </c>
      <c r="BE118" s="71">
        <v>744.5</v>
      </c>
      <c r="BF118" s="71" t="s">
        <v>102</v>
      </c>
      <c r="BG118" s="71" t="s">
        <v>102</v>
      </c>
      <c r="BH118" s="71" t="s">
        <v>102</v>
      </c>
      <c r="BI118" s="71">
        <v>540.9</v>
      </c>
      <c r="BJ118" s="71">
        <v>874.9</v>
      </c>
      <c r="BK118" s="71">
        <v>809.1</v>
      </c>
      <c r="BL118" s="71" t="s">
        <v>102</v>
      </c>
      <c r="BM118" s="71" t="s">
        <v>102</v>
      </c>
      <c r="BN118" s="71" t="s">
        <v>102</v>
      </c>
      <c r="BO118" s="71" t="s">
        <v>102</v>
      </c>
      <c r="BP118" s="71" t="s">
        <v>102</v>
      </c>
      <c r="BQ118" s="71" t="s">
        <v>102</v>
      </c>
      <c r="BR118" s="71">
        <v>874.9</v>
      </c>
      <c r="BS118" s="71">
        <v>809.1</v>
      </c>
      <c r="BT118" s="71">
        <v>820.6</v>
      </c>
      <c r="BU118" s="71">
        <v>797.4</v>
      </c>
      <c r="BV118" s="71">
        <v>797.4</v>
      </c>
      <c r="BW118" s="71">
        <v>797.4</v>
      </c>
      <c r="BX118" s="71">
        <v>797.4</v>
      </c>
      <c r="BY118" s="71">
        <v>3916.6</v>
      </c>
      <c r="BZ118" s="71">
        <v>797.4</v>
      </c>
      <c r="CA118" s="71">
        <v>797.4</v>
      </c>
      <c r="CB118" s="71">
        <v>797.4</v>
      </c>
      <c r="CC118" s="71">
        <v>797.4</v>
      </c>
      <c r="CD118" s="141">
        <v>865.6</v>
      </c>
      <c r="CE118" s="141">
        <v>797.4</v>
      </c>
      <c r="CF118" s="141">
        <v>797.4</v>
      </c>
      <c r="CG118" s="141">
        <v>797.4</v>
      </c>
      <c r="CH118" s="141">
        <v>797.4</v>
      </c>
      <c r="CI118" s="141">
        <v>744.5</v>
      </c>
      <c r="CJ118" s="71" t="s">
        <v>102</v>
      </c>
      <c r="CK118" s="71" t="s">
        <v>102</v>
      </c>
      <c r="CL118" s="71" t="s">
        <v>102</v>
      </c>
      <c r="CM118" s="71">
        <v>540.9</v>
      </c>
      <c r="CN118" s="47">
        <f t="shared" si="123"/>
        <v>11505.8</v>
      </c>
      <c r="CO118" s="47">
        <v>16347.9</v>
      </c>
      <c r="CP118" s="47">
        <v>211174.7</v>
      </c>
      <c r="CQ118" s="47">
        <v>420.6</v>
      </c>
      <c r="CR118" s="47">
        <v>161147.20000000001</v>
      </c>
      <c r="CS118" s="71">
        <f t="shared" si="124"/>
        <v>820.6</v>
      </c>
      <c r="CT118" s="47">
        <v>41923.300000000003</v>
      </c>
      <c r="CU118" s="47">
        <v>271178.09999999998</v>
      </c>
      <c r="CV118" s="47">
        <v>1030</v>
      </c>
      <c r="CW118" s="47">
        <v>184702.5</v>
      </c>
      <c r="CX118" s="47">
        <f t="shared" si="125"/>
        <v>4684.8</v>
      </c>
      <c r="CY118" s="47">
        <v>10735.6</v>
      </c>
      <c r="CZ118" s="85">
        <v>399247.8</v>
      </c>
      <c r="DA118" s="48" t="s">
        <v>102</v>
      </c>
      <c r="DB118" s="47">
        <v>175192.1</v>
      </c>
      <c r="DC118" s="47">
        <f t="shared" si="126"/>
        <v>809.1</v>
      </c>
      <c r="DD118" s="47">
        <v>14279.2</v>
      </c>
      <c r="DE118" s="47">
        <v>208051</v>
      </c>
      <c r="DF118" s="47" t="s">
        <v>102</v>
      </c>
      <c r="DG118" s="47">
        <v>156988.5</v>
      </c>
      <c r="DH118" s="71">
        <f t="shared" si="127"/>
        <v>820.6</v>
      </c>
      <c r="DI118" s="47">
        <v>12712.2</v>
      </c>
      <c r="DJ118" s="47">
        <v>262759.3</v>
      </c>
      <c r="DK118" s="47">
        <v>1030</v>
      </c>
      <c r="DL118" s="47">
        <v>182616.7</v>
      </c>
      <c r="DM118" s="47">
        <f t="shared" si="128"/>
        <v>3916.6</v>
      </c>
      <c r="DN118" s="71" t="s">
        <v>102</v>
      </c>
      <c r="DO118" s="71" t="s">
        <v>102</v>
      </c>
      <c r="DP118" s="71" t="s">
        <v>102</v>
      </c>
      <c r="DQ118" s="71">
        <v>603.29999999999995</v>
      </c>
      <c r="DR118" s="75" t="s">
        <v>123</v>
      </c>
      <c r="DS118" s="24"/>
    </row>
    <row r="119" spans="1:123" ht="127.5" x14ac:dyDescent="0.25">
      <c r="A119" s="44" t="s">
        <v>426</v>
      </c>
      <c r="B119" s="72" t="s">
        <v>427</v>
      </c>
      <c r="C119" s="73" t="s">
        <v>115</v>
      </c>
      <c r="D119" s="45" t="s">
        <v>428</v>
      </c>
      <c r="E119" s="45" t="s">
        <v>117</v>
      </c>
      <c r="F119" s="45"/>
      <c r="G119" s="45"/>
      <c r="H119" s="45"/>
      <c r="I119" s="45"/>
      <c r="J119" s="45"/>
      <c r="K119" s="45"/>
      <c r="L119" s="45"/>
      <c r="M119" s="45"/>
      <c r="N119" s="45"/>
      <c r="O119" s="45"/>
      <c r="P119" s="45"/>
      <c r="Q119" s="45"/>
      <c r="R119" s="45"/>
      <c r="S119" s="45"/>
      <c r="T119" s="45"/>
      <c r="U119" s="45"/>
      <c r="V119" s="45"/>
      <c r="W119" s="45" t="s">
        <v>118</v>
      </c>
      <c r="X119" s="45" t="s">
        <v>119</v>
      </c>
      <c r="Y119" s="45" t="s">
        <v>120</v>
      </c>
      <c r="Z119" s="45"/>
      <c r="AA119" s="45"/>
      <c r="AB119" s="45"/>
      <c r="AC119" s="45" t="s">
        <v>429</v>
      </c>
      <c r="AD119" s="45" t="s">
        <v>158</v>
      </c>
      <c r="AE119" s="45" t="s">
        <v>152</v>
      </c>
      <c r="AF119" s="71">
        <v>5442.1</v>
      </c>
      <c r="AG119" s="71">
        <v>5410.5</v>
      </c>
      <c r="AH119" s="71">
        <v>2093.6999999999998</v>
      </c>
      <c r="AI119" s="71">
        <v>2093.6999999999998</v>
      </c>
      <c r="AJ119" s="71">
        <v>870.6</v>
      </c>
      <c r="AK119" s="71">
        <v>870.6</v>
      </c>
      <c r="AL119" s="71" t="s">
        <v>102</v>
      </c>
      <c r="AM119" s="71" t="s">
        <v>102</v>
      </c>
      <c r="AN119" s="71">
        <v>2477.8000000000002</v>
      </c>
      <c r="AO119" s="71">
        <v>2446.1999999999998</v>
      </c>
      <c r="AP119" s="71">
        <v>2036.4</v>
      </c>
      <c r="AQ119" s="71" t="s">
        <v>102</v>
      </c>
      <c r="AR119" s="71" t="s">
        <v>102</v>
      </c>
      <c r="AS119" s="71" t="s">
        <v>102</v>
      </c>
      <c r="AT119" s="71">
        <v>1861.8</v>
      </c>
      <c r="AU119" s="71">
        <v>2296.6999999999998</v>
      </c>
      <c r="AV119" s="71">
        <v>1901.5</v>
      </c>
      <c r="AW119" s="71">
        <v>1901.5</v>
      </c>
      <c r="AX119" s="71">
        <v>1901.5</v>
      </c>
      <c r="AY119" s="71">
        <v>1901.5</v>
      </c>
      <c r="AZ119" s="71">
        <v>1803</v>
      </c>
      <c r="BA119" s="71">
        <v>1901.5</v>
      </c>
      <c r="BB119" s="71">
        <v>1901.5</v>
      </c>
      <c r="BC119" s="71">
        <v>1901.5</v>
      </c>
      <c r="BD119" s="71">
        <v>1901.5</v>
      </c>
      <c r="BE119" s="71">
        <v>1803</v>
      </c>
      <c r="BF119" s="71" t="s">
        <v>102</v>
      </c>
      <c r="BG119" s="71" t="s">
        <v>102</v>
      </c>
      <c r="BH119" s="71" t="s">
        <v>102</v>
      </c>
      <c r="BI119" s="71">
        <v>1896.3</v>
      </c>
      <c r="BJ119" s="71">
        <v>3942.6</v>
      </c>
      <c r="BK119" s="71">
        <v>3911.1</v>
      </c>
      <c r="BL119" s="71">
        <v>2093.6999999999998</v>
      </c>
      <c r="BM119" s="71">
        <v>2093.6999999999998</v>
      </c>
      <c r="BN119" s="71">
        <v>21.1</v>
      </c>
      <c r="BO119" s="71">
        <v>21.1</v>
      </c>
      <c r="BP119" s="71" t="s">
        <v>102</v>
      </c>
      <c r="BQ119" s="71" t="s">
        <v>102</v>
      </c>
      <c r="BR119" s="71">
        <v>1827.8</v>
      </c>
      <c r="BS119" s="71">
        <v>1796.3</v>
      </c>
      <c r="BT119" s="71">
        <v>1800.9</v>
      </c>
      <c r="BU119" s="71">
        <v>1901.5</v>
      </c>
      <c r="BV119" s="71">
        <v>1901.5</v>
      </c>
      <c r="BW119" s="71">
        <v>1901.5</v>
      </c>
      <c r="BX119" s="71">
        <v>1901.5</v>
      </c>
      <c r="BY119" s="71">
        <v>2296.6999999999998</v>
      </c>
      <c r="BZ119" s="71">
        <v>1901.5</v>
      </c>
      <c r="CA119" s="71">
        <v>1901.5</v>
      </c>
      <c r="CB119" s="71">
        <v>1901.5</v>
      </c>
      <c r="CC119" s="71">
        <v>1901.5</v>
      </c>
      <c r="CD119" s="141">
        <v>1803</v>
      </c>
      <c r="CE119" s="141">
        <v>1901.5</v>
      </c>
      <c r="CF119" s="141">
        <v>1901.5</v>
      </c>
      <c r="CG119" s="141">
        <v>1901.5</v>
      </c>
      <c r="CH119" s="141">
        <v>1901.5</v>
      </c>
      <c r="CI119" s="141">
        <v>1803</v>
      </c>
      <c r="CJ119" s="71" t="s">
        <v>102</v>
      </c>
      <c r="CK119" s="71" t="s">
        <v>102</v>
      </c>
      <c r="CL119" s="71" t="s">
        <v>102</v>
      </c>
      <c r="CM119" s="71">
        <v>1846.3</v>
      </c>
      <c r="CN119" s="47">
        <f t="shared" si="123"/>
        <v>5410.5</v>
      </c>
      <c r="CO119" s="47">
        <v>16347.9</v>
      </c>
      <c r="CP119" s="47">
        <v>211174.7</v>
      </c>
      <c r="CQ119" s="47">
        <v>420.6</v>
      </c>
      <c r="CR119" s="47">
        <v>161147.20000000001</v>
      </c>
      <c r="CS119" s="71">
        <f t="shared" si="124"/>
        <v>2036.4</v>
      </c>
      <c r="CT119" s="47">
        <v>41923.300000000003</v>
      </c>
      <c r="CU119" s="47">
        <v>271178.09999999998</v>
      </c>
      <c r="CV119" s="47">
        <v>1030</v>
      </c>
      <c r="CW119" s="47">
        <v>184702.5</v>
      </c>
      <c r="CX119" s="47">
        <f t="shared" si="125"/>
        <v>2296.6999999999998</v>
      </c>
      <c r="CY119" s="47">
        <v>10735.6</v>
      </c>
      <c r="CZ119" s="85">
        <v>399247.8</v>
      </c>
      <c r="DA119" s="48" t="s">
        <v>102</v>
      </c>
      <c r="DB119" s="47">
        <v>175193.1</v>
      </c>
      <c r="DC119" s="47">
        <f t="shared" si="126"/>
        <v>3911.1</v>
      </c>
      <c r="DD119" s="47">
        <v>14279.2</v>
      </c>
      <c r="DE119" s="47">
        <v>208051</v>
      </c>
      <c r="DF119" s="47" t="s">
        <v>102</v>
      </c>
      <c r="DG119" s="47">
        <v>156989.5</v>
      </c>
      <c r="DH119" s="71">
        <f t="shared" si="127"/>
        <v>1800.9</v>
      </c>
      <c r="DI119" s="47">
        <v>12712.2</v>
      </c>
      <c r="DJ119" s="47">
        <v>262759.3</v>
      </c>
      <c r="DK119" s="47">
        <v>1030</v>
      </c>
      <c r="DL119" s="47">
        <v>182616.7</v>
      </c>
      <c r="DM119" s="47">
        <f t="shared" si="128"/>
        <v>2296.6999999999998</v>
      </c>
      <c r="DN119" s="71" t="s">
        <v>102</v>
      </c>
      <c r="DO119" s="71" t="s">
        <v>102</v>
      </c>
      <c r="DP119" s="71" t="s">
        <v>102</v>
      </c>
      <c r="DQ119" s="71">
        <v>1806.3</v>
      </c>
      <c r="DR119" s="75" t="s">
        <v>123</v>
      </c>
      <c r="DS119" s="24"/>
    </row>
    <row r="120" spans="1:123" ht="127.5" x14ac:dyDescent="0.25">
      <c r="A120" s="44" t="s">
        <v>430</v>
      </c>
      <c r="B120" s="72" t="s">
        <v>431</v>
      </c>
      <c r="C120" s="73" t="s">
        <v>115</v>
      </c>
      <c r="D120" s="45" t="s">
        <v>432</v>
      </c>
      <c r="E120" s="45" t="s">
        <v>117</v>
      </c>
      <c r="F120" s="45"/>
      <c r="G120" s="45"/>
      <c r="H120" s="45"/>
      <c r="I120" s="45"/>
      <c r="J120" s="45"/>
      <c r="K120" s="45"/>
      <c r="L120" s="45"/>
      <c r="M120" s="45"/>
      <c r="N120" s="45"/>
      <c r="O120" s="45"/>
      <c r="P120" s="45"/>
      <c r="Q120" s="45"/>
      <c r="R120" s="45"/>
      <c r="S120" s="45"/>
      <c r="T120" s="45"/>
      <c r="U120" s="45"/>
      <c r="V120" s="45"/>
      <c r="W120" s="45" t="s">
        <v>118</v>
      </c>
      <c r="X120" s="45" t="s">
        <v>119</v>
      </c>
      <c r="Y120" s="45" t="s">
        <v>120</v>
      </c>
      <c r="Z120" s="45"/>
      <c r="AA120" s="45"/>
      <c r="AB120" s="45"/>
      <c r="AC120" s="45" t="s">
        <v>429</v>
      </c>
      <c r="AD120" s="45" t="s">
        <v>158</v>
      </c>
      <c r="AE120" s="45" t="s">
        <v>152</v>
      </c>
      <c r="AF120" s="71">
        <v>180.6</v>
      </c>
      <c r="AG120" s="71">
        <v>168.1</v>
      </c>
      <c r="AH120" s="71" t="s">
        <v>102</v>
      </c>
      <c r="AI120" s="71" t="s">
        <v>102</v>
      </c>
      <c r="AJ120" s="71" t="s">
        <v>102</v>
      </c>
      <c r="AK120" s="71" t="s">
        <v>102</v>
      </c>
      <c r="AL120" s="71" t="s">
        <v>102</v>
      </c>
      <c r="AM120" s="71" t="s">
        <v>102</v>
      </c>
      <c r="AN120" s="71">
        <v>180.6</v>
      </c>
      <c r="AO120" s="71">
        <v>168.1</v>
      </c>
      <c r="AP120" s="71">
        <v>179.4</v>
      </c>
      <c r="AQ120" s="71" t="s">
        <v>102</v>
      </c>
      <c r="AR120" s="71" t="s">
        <v>102</v>
      </c>
      <c r="AS120" s="71" t="s">
        <v>102</v>
      </c>
      <c r="AT120" s="71">
        <v>190.8</v>
      </c>
      <c r="AU120" s="71">
        <v>225.9</v>
      </c>
      <c r="AV120" s="71">
        <v>194.8</v>
      </c>
      <c r="AW120" s="71">
        <v>194.8</v>
      </c>
      <c r="AX120" s="71">
        <v>194.8</v>
      </c>
      <c r="AY120" s="71">
        <v>194.8</v>
      </c>
      <c r="AZ120" s="71">
        <v>225.9</v>
      </c>
      <c r="BA120" s="71">
        <v>194.8</v>
      </c>
      <c r="BB120" s="71">
        <v>194.8</v>
      </c>
      <c r="BC120" s="71">
        <v>194.8</v>
      </c>
      <c r="BD120" s="71">
        <v>194.8</v>
      </c>
      <c r="BE120" s="71">
        <v>225.9</v>
      </c>
      <c r="BF120" s="71" t="s">
        <v>102</v>
      </c>
      <c r="BG120" s="71" t="s">
        <v>102</v>
      </c>
      <c r="BH120" s="71" t="s">
        <v>102</v>
      </c>
      <c r="BI120" s="71">
        <v>190.8</v>
      </c>
      <c r="BJ120" s="71">
        <v>180.6</v>
      </c>
      <c r="BK120" s="71">
        <v>168.1</v>
      </c>
      <c r="BL120" s="71" t="s">
        <v>102</v>
      </c>
      <c r="BM120" s="71" t="s">
        <v>102</v>
      </c>
      <c r="BN120" s="71" t="s">
        <v>102</v>
      </c>
      <c r="BO120" s="71" t="s">
        <v>102</v>
      </c>
      <c r="BP120" s="71" t="s">
        <v>102</v>
      </c>
      <c r="BQ120" s="71" t="s">
        <v>102</v>
      </c>
      <c r="BR120" s="71">
        <v>180.6</v>
      </c>
      <c r="BS120" s="71">
        <v>168.1</v>
      </c>
      <c r="BT120" s="71">
        <v>179.4</v>
      </c>
      <c r="BU120" s="71">
        <v>194.8</v>
      </c>
      <c r="BV120" s="71">
        <v>194.8</v>
      </c>
      <c r="BW120" s="71">
        <v>194.8</v>
      </c>
      <c r="BX120" s="71">
        <v>194.8</v>
      </c>
      <c r="BY120" s="71">
        <v>225.9</v>
      </c>
      <c r="BZ120" s="71">
        <v>194.8</v>
      </c>
      <c r="CA120" s="71">
        <v>194.8</v>
      </c>
      <c r="CB120" s="71">
        <v>194.8</v>
      </c>
      <c r="CC120" s="71">
        <v>194.8</v>
      </c>
      <c r="CD120" s="141">
        <v>225.9</v>
      </c>
      <c r="CE120" s="141">
        <v>194.8</v>
      </c>
      <c r="CF120" s="141">
        <v>194.8</v>
      </c>
      <c r="CG120" s="141">
        <v>194.8</v>
      </c>
      <c r="CH120" s="141">
        <v>194.8</v>
      </c>
      <c r="CI120" s="141">
        <v>225.9</v>
      </c>
      <c r="CJ120" s="71" t="s">
        <v>102</v>
      </c>
      <c r="CK120" s="71" t="s">
        <v>102</v>
      </c>
      <c r="CL120" s="71" t="s">
        <v>102</v>
      </c>
      <c r="CM120" s="71">
        <v>190.8</v>
      </c>
      <c r="CN120" s="47">
        <f t="shared" si="123"/>
        <v>168.1</v>
      </c>
      <c r="CO120" s="47">
        <v>16347.9</v>
      </c>
      <c r="CP120" s="47">
        <v>211174.7</v>
      </c>
      <c r="CQ120" s="47">
        <v>420.6</v>
      </c>
      <c r="CR120" s="47">
        <v>161147.20000000001</v>
      </c>
      <c r="CS120" s="71">
        <f t="shared" si="124"/>
        <v>179.4</v>
      </c>
      <c r="CT120" s="47">
        <v>41923.300000000003</v>
      </c>
      <c r="CU120" s="47">
        <v>271178.09999999998</v>
      </c>
      <c r="CV120" s="47">
        <v>1030</v>
      </c>
      <c r="CW120" s="47">
        <v>184702.5</v>
      </c>
      <c r="CX120" s="47">
        <f t="shared" si="125"/>
        <v>225.9</v>
      </c>
      <c r="CY120" s="47">
        <v>10735.6</v>
      </c>
      <c r="CZ120" s="85">
        <v>399247.8</v>
      </c>
      <c r="DA120" s="48" t="s">
        <v>102</v>
      </c>
      <c r="DB120" s="47">
        <v>175194.1</v>
      </c>
      <c r="DC120" s="47">
        <f t="shared" si="126"/>
        <v>168.1</v>
      </c>
      <c r="DD120" s="47">
        <v>14279.2</v>
      </c>
      <c r="DE120" s="47">
        <v>208051</v>
      </c>
      <c r="DF120" s="47" t="s">
        <v>102</v>
      </c>
      <c r="DG120" s="47">
        <v>156990.5</v>
      </c>
      <c r="DH120" s="71">
        <f t="shared" si="127"/>
        <v>179.4</v>
      </c>
      <c r="DI120" s="47">
        <v>12712.2</v>
      </c>
      <c r="DJ120" s="47">
        <v>262759.3</v>
      </c>
      <c r="DK120" s="47">
        <v>1030</v>
      </c>
      <c r="DL120" s="47">
        <v>182616.7</v>
      </c>
      <c r="DM120" s="47">
        <f t="shared" si="128"/>
        <v>225.9</v>
      </c>
      <c r="DN120" s="71" t="s">
        <v>102</v>
      </c>
      <c r="DO120" s="71" t="s">
        <v>102</v>
      </c>
      <c r="DP120" s="71" t="s">
        <v>102</v>
      </c>
      <c r="DQ120" s="71">
        <v>190.8</v>
      </c>
      <c r="DR120" s="75" t="s">
        <v>123</v>
      </c>
      <c r="DS120" s="24"/>
    </row>
    <row r="121" spans="1:123" ht="127.5" x14ac:dyDescent="0.25">
      <c r="A121" s="44" t="s">
        <v>433</v>
      </c>
      <c r="B121" s="72" t="s">
        <v>434</v>
      </c>
      <c r="C121" s="73" t="s">
        <v>115</v>
      </c>
      <c r="D121" s="45" t="s">
        <v>435</v>
      </c>
      <c r="E121" s="45" t="s">
        <v>117</v>
      </c>
      <c r="F121" s="45"/>
      <c r="G121" s="45"/>
      <c r="H121" s="45"/>
      <c r="I121" s="45"/>
      <c r="J121" s="45"/>
      <c r="K121" s="45"/>
      <c r="L121" s="45"/>
      <c r="M121" s="45"/>
      <c r="N121" s="45"/>
      <c r="O121" s="45"/>
      <c r="P121" s="45"/>
      <c r="Q121" s="45"/>
      <c r="R121" s="45"/>
      <c r="S121" s="45"/>
      <c r="T121" s="45"/>
      <c r="U121" s="45"/>
      <c r="V121" s="45"/>
      <c r="W121" s="45" t="s">
        <v>118</v>
      </c>
      <c r="X121" s="45" t="s">
        <v>119</v>
      </c>
      <c r="Y121" s="45" t="s">
        <v>120</v>
      </c>
      <c r="Z121" s="45"/>
      <c r="AA121" s="45"/>
      <c r="AB121" s="45"/>
      <c r="AC121" s="45" t="s">
        <v>151</v>
      </c>
      <c r="AD121" s="45" t="s">
        <v>152</v>
      </c>
      <c r="AE121" s="45" t="s">
        <v>153</v>
      </c>
      <c r="AF121" s="71">
        <v>2.9</v>
      </c>
      <c r="AG121" s="71">
        <v>2.9</v>
      </c>
      <c r="AH121" s="71" t="s">
        <v>102</v>
      </c>
      <c r="AI121" s="71" t="s">
        <v>102</v>
      </c>
      <c r="AJ121" s="71" t="s">
        <v>102</v>
      </c>
      <c r="AK121" s="71" t="s">
        <v>102</v>
      </c>
      <c r="AL121" s="71" t="s">
        <v>102</v>
      </c>
      <c r="AM121" s="71" t="s">
        <v>102</v>
      </c>
      <c r="AN121" s="71">
        <v>2.9</v>
      </c>
      <c r="AO121" s="71">
        <v>2.9</v>
      </c>
      <c r="AP121" s="71">
        <v>4</v>
      </c>
      <c r="AQ121" s="71" t="s">
        <v>102</v>
      </c>
      <c r="AR121" s="71" t="s">
        <v>102</v>
      </c>
      <c r="AS121" s="71" t="s">
        <v>102</v>
      </c>
      <c r="AT121" s="71">
        <v>4</v>
      </c>
      <c r="AU121" s="71">
        <v>20.6</v>
      </c>
      <c r="AV121" s="71">
        <v>4</v>
      </c>
      <c r="AW121" s="71">
        <v>4</v>
      </c>
      <c r="AX121" s="71">
        <v>4</v>
      </c>
      <c r="AY121" s="71">
        <v>4</v>
      </c>
      <c r="AZ121" s="71">
        <v>4</v>
      </c>
      <c r="BA121" s="71">
        <v>4</v>
      </c>
      <c r="BB121" s="71">
        <v>4</v>
      </c>
      <c r="BC121" s="71">
        <v>4</v>
      </c>
      <c r="BD121" s="71">
        <v>4</v>
      </c>
      <c r="BE121" s="71">
        <v>4</v>
      </c>
      <c r="BF121" s="71" t="s">
        <v>102</v>
      </c>
      <c r="BG121" s="71" t="s">
        <v>102</v>
      </c>
      <c r="BH121" s="71" t="s">
        <v>102</v>
      </c>
      <c r="BI121" s="71">
        <v>4</v>
      </c>
      <c r="BJ121" s="71">
        <v>2.9</v>
      </c>
      <c r="BK121" s="71">
        <v>2.9</v>
      </c>
      <c r="BL121" s="71" t="s">
        <v>102</v>
      </c>
      <c r="BM121" s="71" t="s">
        <v>102</v>
      </c>
      <c r="BN121" s="71" t="s">
        <v>102</v>
      </c>
      <c r="BO121" s="71" t="s">
        <v>102</v>
      </c>
      <c r="BP121" s="71" t="s">
        <v>102</v>
      </c>
      <c r="BQ121" s="71" t="s">
        <v>102</v>
      </c>
      <c r="BR121" s="71">
        <v>2.9</v>
      </c>
      <c r="BS121" s="71">
        <v>2.9</v>
      </c>
      <c r="BT121" s="71">
        <v>4</v>
      </c>
      <c r="BU121" s="71">
        <v>4</v>
      </c>
      <c r="BV121" s="71">
        <v>4</v>
      </c>
      <c r="BW121" s="71">
        <v>4</v>
      </c>
      <c r="BX121" s="71">
        <v>4</v>
      </c>
      <c r="BY121" s="71">
        <v>20.6</v>
      </c>
      <c r="BZ121" s="71">
        <v>4</v>
      </c>
      <c r="CA121" s="71">
        <v>4</v>
      </c>
      <c r="CB121" s="71">
        <v>4</v>
      </c>
      <c r="CC121" s="71">
        <v>4</v>
      </c>
      <c r="CD121" s="141">
        <v>4</v>
      </c>
      <c r="CE121" s="141">
        <v>4</v>
      </c>
      <c r="CF121" s="141">
        <v>4</v>
      </c>
      <c r="CG121" s="141">
        <v>4</v>
      </c>
      <c r="CH121" s="141">
        <v>4</v>
      </c>
      <c r="CI121" s="141">
        <v>4</v>
      </c>
      <c r="CJ121" s="71" t="s">
        <v>102</v>
      </c>
      <c r="CK121" s="71" t="s">
        <v>102</v>
      </c>
      <c r="CL121" s="71" t="s">
        <v>102</v>
      </c>
      <c r="CM121" s="71">
        <v>4</v>
      </c>
      <c r="CN121" s="47">
        <f t="shared" si="123"/>
        <v>2.9</v>
      </c>
      <c r="CO121" s="47">
        <v>16347.9</v>
      </c>
      <c r="CP121" s="47">
        <v>211174.7</v>
      </c>
      <c r="CQ121" s="47">
        <v>420.6</v>
      </c>
      <c r="CR121" s="47">
        <v>161147.20000000001</v>
      </c>
      <c r="CS121" s="71">
        <f t="shared" si="124"/>
        <v>4</v>
      </c>
      <c r="CT121" s="47">
        <v>41923.300000000003</v>
      </c>
      <c r="CU121" s="47">
        <v>271178.09999999998</v>
      </c>
      <c r="CV121" s="47">
        <v>1030</v>
      </c>
      <c r="CW121" s="47">
        <v>184702.5</v>
      </c>
      <c r="CX121" s="47">
        <f t="shared" si="125"/>
        <v>20.6</v>
      </c>
      <c r="CY121" s="47">
        <v>10735.6</v>
      </c>
      <c r="CZ121" s="85">
        <v>399247.8</v>
      </c>
      <c r="DA121" s="48" t="s">
        <v>102</v>
      </c>
      <c r="DB121" s="47">
        <v>175195.1</v>
      </c>
      <c r="DC121" s="47">
        <f t="shared" si="126"/>
        <v>2.9</v>
      </c>
      <c r="DD121" s="47">
        <v>14279.2</v>
      </c>
      <c r="DE121" s="47">
        <v>208051</v>
      </c>
      <c r="DF121" s="47" t="s">
        <v>102</v>
      </c>
      <c r="DG121" s="47">
        <v>156991.5</v>
      </c>
      <c r="DH121" s="71">
        <f t="shared" si="127"/>
        <v>4</v>
      </c>
      <c r="DI121" s="47">
        <v>12712.2</v>
      </c>
      <c r="DJ121" s="47">
        <v>262759.3</v>
      </c>
      <c r="DK121" s="47">
        <v>1030</v>
      </c>
      <c r="DL121" s="47">
        <v>182616.7</v>
      </c>
      <c r="DM121" s="47">
        <f t="shared" si="128"/>
        <v>20.6</v>
      </c>
      <c r="DN121" s="71" t="s">
        <v>102</v>
      </c>
      <c r="DO121" s="71" t="s">
        <v>102</v>
      </c>
      <c r="DP121" s="71" t="s">
        <v>102</v>
      </c>
      <c r="DQ121" s="71">
        <v>4</v>
      </c>
      <c r="DR121" s="75" t="s">
        <v>123</v>
      </c>
      <c r="DS121" s="24"/>
    </row>
    <row r="122" spans="1:123" ht="127.5" x14ac:dyDescent="0.25">
      <c r="A122" s="46" t="s">
        <v>436</v>
      </c>
      <c r="B122" s="83" t="s">
        <v>437</v>
      </c>
      <c r="C122" s="84" t="s">
        <v>108</v>
      </c>
      <c r="D122" s="84" t="s">
        <v>108</v>
      </c>
      <c r="E122" s="84" t="s">
        <v>108</v>
      </c>
      <c r="F122" s="84" t="s">
        <v>108</v>
      </c>
      <c r="G122" s="84" t="s">
        <v>108</v>
      </c>
      <c r="H122" s="84" t="s">
        <v>108</v>
      </c>
      <c r="I122" s="84" t="s">
        <v>108</v>
      </c>
      <c r="J122" s="84" t="s">
        <v>108</v>
      </c>
      <c r="K122" s="84" t="s">
        <v>108</v>
      </c>
      <c r="L122" s="84" t="s">
        <v>108</v>
      </c>
      <c r="M122" s="84" t="s">
        <v>108</v>
      </c>
      <c r="N122" s="84" t="s">
        <v>108</v>
      </c>
      <c r="O122" s="84" t="s">
        <v>108</v>
      </c>
      <c r="P122" s="84" t="s">
        <v>108</v>
      </c>
      <c r="Q122" s="84" t="s">
        <v>108</v>
      </c>
      <c r="R122" s="84" t="s">
        <v>108</v>
      </c>
      <c r="S122" s="84" t="s">
        <v>108</v>
      </c>
      <c r="T122" s="84" t="s">
        <v>108</v>
      </c>
      <c r="U122" s="84" t="s">
        <v>108</v>
      </c>
      <c r="V122" s="84" t="s">
        <v>108</v>
      </c>
      <c r="W122" s="84" t="s">
        <v>108</v>
      </c>
      <c r="X122" s="84" t="s">
        <v>108</v>
      </c>
      <c r="Y122" s="84" t="s">
        <v>108</v>
      </c>
      <c r="Z122" s="84" t="s">
        <v>108</v>
      </c>
      <c r="AA122" s="84" t="s">
        <v>108</v>
      </c>
      <c r="AB122" s="84" t="s">
        <v>108</v>
      </c>
      <c r="AC122" s="84" t="s">
        <v>108</v>
      </c>
      <c r="AD122" s="84" t="s">
        <v>108</v>
      </c>
      <c r="AE122" s="84" t="s">
        <v>108</v>
      </c>
      <c r="AF122" s="47">
        <v>12720.5</v>
      </c>
      <c r="AG122" s="47">
        <v>12571.5</v>
      </c>
      <c r="AH122" s="47" t="s">
        <v>102</v>
      </c>
      <c r="AI122" s="47" t="s">
        <v>102</v>
      </c>
      <c r="AJ122" s="47">
        <v>955.3</v>
      </c>
      <c r="AK122" s="47">
        <v>955.3</v>
      </c>
      <c r="AL122" s="47" t="s">
        <v>102</v>
      </c>
      <c r="AM122" s="47" t="s">
        <v>102</v>
      </c>
      <c r="AN122" s="47">
        <v>11765.2</v>
      </c>
      <c r="AO122" s="47">
        <v>11616.2</v>
      </c>
      <c r="AP122" s="47">
        <f>AP123+AP124+AP125+AP126+AP127+AP128</f>
        <v>15792</v>
      </c>
      <c r="AQ122" s="47" t="s">
        <v>102</v>
      </c>
      <c r="AR122" s="47" t="s">
        <v>102</v>
      </c>
      <c r="AS122" s="47" t="s">
        <v>102</v>
      </c>
      <c r="AT122" s="47">
        <v>12531.4</v>
      </c>
      <c r="AU122" s="47">
        <f t="shared" ref="AU122:BE122" si="170">AU123+AU124+AU125+AU126+AU127+AU128</f>
        <v>14287.799999999997</v>
      </c>
      <c r="AV122" s="47">
        <f t="shared" si="170"/>
        <v>16132.500000000002</v>
      </c>
      <c r="AW122" s="47">
        <f t="shared" si="170"/>
        <v>16132.500000000002</v>
      </c>
      <c r="AX122" s="47">
        <f t="shared" si="170"/>
        <v>16132.500000000002</v>
      </c>
      <c r="AY122" s="47">
        <f t="shared" si="170"/>
        <v>16132.500000000002</v>
      </c>
      <c r="AZ122" s="47">
        <f t="shared" si="170"/>
        <v>14236.1</v>
      </c>
      <c r="BA122" s="47">
        <f t="shared" si="170"/>
        <v>16132.500000000002</v>
      </c>
      <c r="BB122" s="47">
        <f t="shared" si="170"/>
        <v>16132.500000000002</v>
      </c>
      <c r="BC122" s="47">
        <f t="shared" si="170"/>
        <v>16132.500000000002</v>
      </c>
      <c r="BD122" s="47">
        <f t="shared" si="170"/>
        <v>16132.500000000002</v>
      </c>
      <c r="BE122" s="47">
        <f t="shared" si="170"/>
        <v>14138.199999999999</v>
      </c>
      <c r="BF122" s="47" t="s">
        <v>102</v>
      </c>
      <c r="BG122" s="47" t="s">
        <v>102</v>
      </c>
      <c r="BH122" s="47" t="s">
        <v>102</v>
      </c>
      <c r="BI122" s="47">
        <v>12806.3</v>
      </c>
      <c r="BJ122" s="47">
        <v>11677.2</v>
      </c>
      <c r="BK122" s="47">
        <v>11528.3</v>
      </c>
      <c r="BL122" s="47" t="s">
        <v>102</v>
      </c>
      <c r="BM122" s="47" t="s">
        <v>102</v>
      </c>
      <c r="BN122" s="47" t="s">
        <v>102</v>
      </c>
      <c r="BO122" s="47" t="s">
        <v>102</v>
      </c>
      <c r="BP122" s="47" t="s">
        <v>102</v>
      </c>
      <c r="BQ122" s="47" t="s">
        <v>102</v>
      </c>
      <c r="BR122" s="47">
        <v>11677.2</v>
      </c>
      <c r="BS122" s="47">
        <v>11528.3</v>
      </c>
      <c r="BT122" s="47">
        <f t="shared" ref="BT122:CI122" si="171">BT123+BT124+BT125+BT126+BT127+BT128</f>
        <v>15749.1</v>
      </c>
      <c r="BU122" s="47">
        <f t="shared" si="171"/>
        <v>16132.500000000002</v>
      </c>
      <c r="BV122" s="47">
        <f t="shared" si="171"/>
        <v>16132.500000000002</v>
      </c>
      <c r="BW122" s="47">
        <f t="shared" si="171"/>
        <v>16132.500000000002</v>
      </c>
      <c r="BX122" s="47">
        <f t="shared" si="171"/>
        <v>16132.500000000002</v>
      </c>
      <c r="BY122" s="47">
        <f t="shared" si="171"/>
        <v>14287.799999999997</v>
      </c>
      <c r="BZ122" s="47">
        <f t="shared" si="171"/>
        <v>16132.500000000002</v>
      </c>
      <c r="CA122" s="47">
        <f t="shared" si="171"/>
        <v>16132.500000000002</v>
      </c>
      <c r="CB122" s="47">
        <f t="shared" si="171"/>
        <v>16132.500000000002</v>
      </c>
      <c r="CC122" s="47">
        <f t="shared" si="171"/>
        <v>16132.500000000002</v>
      </c>
      <c r="CD122" s="140">
        <f t="shared" si="171"/>
        <v>14236.1</v>
      </c>
      <c r="CE122" s="140">
        <f t="shared" si="171"/>
        <v>16132.500000000002</v>
      </c>
      <c r="CF122" s="140">
        <f t="shared" si="171"/>
        <v>16132.500000000002</v>
      </c>
      <c r="CG122" s="140">
        <f t="shared" si="171"/>
        <v>16132.500000000002</v>
      </c>
      <c r="CH122" s="140">
        <f t="shared" si="171"/>
        <v>16132.500000000002</v>
      </c>
      <c r="CI122" s="140">
        <f t="shared" si="171"/>
        <v>14138.199999999999</v>
      </c>
      <c r="CJ122" s="47" t="s">
        <v>102</v>
      </c>
      <c r="CK122" s="47" t="s">
        <v>102</v>
      </c>
      <c r="CL122" s="47" t="s">
        <v>102</v>
      </c>
      <c r="CM122" s="47">
        <v>12806.3</v>
      </c>
      <c r="CN122" s="47">
        <f t="shared" si="123"/>
        <v>12571.5</v>
      </c>
      <c r="CO122" s="47">
        <v>16347.9</v>
      </c>
      <c r="CP122" s="47">
        <v>211174.7</v>
      </c>
      <c r="CQ122" s="47">
        <v>420.6</v>
      </c>
      <c r="CR122" s="47">
        <v>161147.20000000001</v>
      </c>
      <c r="CS122" s="71">
        <f t="shared" si="124"/>
        <v>15792</v>
      </c>
      <c r="CT122" s="47">
        <v>41923.300000000003</v>
      </c>
      <c r="CU122" s="47">
        <v>271178.09999999998</v>
      </c>
      <c r="CV122" s="47">
        <v>1030</v>
      </c>
      <c r="CW122" s="47">
        <v>184702.5</v>
      </c>
      <c r="CX122" s="47">
        <f t="shared" si="125"/>
        <v>14287.799999999997</v>
      </c>
      <c r="CY122" s="47">
        <v>10735.6</v>
      </c>
      <c r="CZ122" s="85">
        <v>399247.8</v>
      </c>
      <c r="DA122" s="48" t="s">
        <v>102</v>
      </c>
      <c r="DB122" s="47">
        <v>175196.1</v>
      </c>
      <c r="DC122" s="47">
        <f t="shared" si="126"/>
        <v>11528.3</v>
      </c>
      <c r="DD122" s="47">
        <v>14279.2</v>
      </c>
      <c r="DE122" s="47">
        <v>208051</v>
      </c>
      <c r="DF122" s="47" t="s">
        <v>102</v>
      </c>
      <c r="DG122" s="47">
        <v>156992.5</v>
      </c>
      <c r="DH122" s="71">
        <f t="shared" si="127"/>
        <v>15749.1</v>
      </c>
      <c r="DI122" s="47">
        <v>12712.2</v>
      </c>
      <c r="DJ122" s="47">
        <v>262759.3</v>
      </c>
      <c r="DK122" s="47">
        <v>1030</v>
      </c>
      <c r="DL122" s="47">
        <v>182616.7</v>
      </c>
      <c r="DM122" s="47">
        <f t="shared" si="128"/>
        <v>14287.799999999997</v>
      </c>
      <c r="DN122" s="47" t="s">
        <v>102</v>
      </c>
      <c r="DO122" s="47" t="s">
        <v>102</v>
      </c>
      <c r="DP122" s="47" t="s">
        <v>102</v>
      </c>
      <c r="DQ122" s="47">
        <v>12727.4</v>
      </c>
      <c r="DR122" s="49" t="s">
        <v>103</v>
      </c>
      <c r="DS122" s="24"/>
    </row>
    <row r="123" spans="1:123" ht="127.5" x14ac:dyDescent="0.25">
      <c r="A123" s="44" t="s">
        <v>438</v>
      </c>
      <c r="B123" s="72" t="s">
        <v>439</v>
      </c>
      <c r="C123" s="73" t="s">
        <v>115</v>
      </c>
      <c r="D123" s="45" t="s">
        <v>207</v>
      </c>
      <c r="E123" s="45" t="s">
        <v>117</v>
      </c>
      <c r="F123" s="45"/>
      <c r="G123" s="45"/>
      <c r="H123" s="45"/>
      <c r="I123" s="45"/>
      <c r="J123" s="45"/>
      <c r="K123" s="45"/>
      <c r="L123" s="45"/>
      <c r="M123" s="45"/>
      <c r="N123" s="45"/>
      <c r="O123" s="45"/>
      <c r="P123" s="45"/>
      <c r="Q123" s="45"/>
      <c r="R123" s="45"/>
      <c r="S123" s="45"/>
      <c r="T123" s="45"/>
      <c r="U123" s="45"/>
      <c r="V123" s="45"/>
      <c r="W123" s="45" t="s">
        <v>118</v>
      </c>
      <c r="X123" s="45" t="s">
        <v>119</v>
      </c>
      <c r="Y123" s="45" t="s">
        <v>120</v>
      </c>
      <c r="Z123" s="45"/>
      <c r="AA123" s="45"/>
      <c r="AB123" s="45"/>
      <c r="AC123" s="45" t="s">
        <v>46</v>
      </c>
      <c r="AD123" s="45" t="s">
        <v>440</v>
      </c>
      <c r="AE123" s="45" t="s">
        <v>441</v>
      </c>
      <c r="AF123" s="71">
        <v>3137.8</v>
      </c>
      <c r="AG123" s="71">
        <v>3085.3</v>
      </c>
      <c r="AH123" s="71" t="s">
        <v>102</v>
      </c>
      <c r="AI123" s="71" t="s">
        <v>102</v>
      </c>
      <c r="AJ123" s="71" t="s">
        <v>102</v>
      </c>
      <c r="AK123" s="71" t="s">
        <v>102</v>
      </c>
      <c r="AL123" s="71" t="s">
        <v>102</v>
      </c>
      <c r="AM123" s="71" t="s">
        <v>102</v>
      </c>
      <c r="AN123" s="71">
        <v>3137.8</v>
      </c>
      <c r="AO123" s="71">
        <v>3085.3</v>
      </c>
      <c r="AP123" s="71">
        <v>3240.2</v>
      </c>
      <c r="AQ123" s="71" t="s">
        <v>102</v>
      </c>
      <c r="AR123" s="71" t="s">
        <v>102</v>
      </c>
      <c r="AS123" s="71" t="s">
        <v>102</v>
      </c>
      <c r="AT123" s="71">
        <v>3134.7</v>
      </c>
      <c r="AU123" s="71">
        <v>3378.2</v>
      </c>
      <c r="AV123" s="71">
        <v>3328.2</v>
      </c>
      <c r="AW123" s="71">
        <v>3328.2</v>
      </c>
      <c r="AX123" s="71">
        <v>3328.2</v>
      </c>
      <c r="AY123" s="71">
        <v>3328.2</v>
      </c>
      <c r="AZ123" s="71">
        <v>3327.5</v>
      </c>
      <c r="BA123" s="71">
        <v>3328.2</v>
      </c>
      <c r="BB123" s="71">
        <v>3328.2</v>
      </c>
      <c r="BC123" s="71">
        <v>3328.2</v>
      </c>
      <c r="BD123" s="71">
        <v>3328.2</v>
      </c>
      <c r="BE123" s="71">
        <v>3329.6</v>
      </c>
      <c r="BF123" s="71" t="s">
        <v>102</v>
      </c>
      <c r="BG123" s="71" t="s">
        <v>102</v>
      </c>
      <c r="BH123" s="71" t="s">
        <v>102</v>
      </c>
      <c r="BI123" s="71">
        <v>3164.5</v>
      </c>
      <c r="BJ123" s="71">
        <v>3100.1</v>
      </c>
      <c r="BK123" s="71">
        <v>3047.7</v>
      </c>
      <c r="BL123" s="71" t="s">
        <v>102</v>
      </c>
      <c r="BM123" s="71" t="s">
        <v>102</v>
      </c>
      <c r="BN123" s="71" t="s">
        <v>102</v>
      </c>
      <c r="BO123" s="71" t="s">
        <v>102</v>
      </c>
      <c r="BP123" s="71" t="s">
        <v>102</v>
      </c>
      <c r="BQ123" s="71" t="s">
        <v>102</v>
      </c>
      <c r="BR123" s="71">
        <v>3100.1</v>
      </c>
      <c r="BS123" s="71">
        <v>3047.7</v>
      </c>
      <c r="BT123" s="71">
        <v>3197.3</v>
      </c>
      <c r="BU123" s="71">
        <v>3328.2</v>
      </c>
      <c r="BV123" s="71">
        <v>3328.2</v>
      </c>
      <c r="BW123" s="71">
        <v>3328.2</v>
      </c>
      <c r="BX123" s="71">
        <v>3328.2</v>
      </c>
      <c r="BY123" s="71">
        <v>3378.2</v>
      </c>
      <c r="BZ123" s="71">
        <v>3328.2</v>
      </c>
      <c r="CA123" s="71">
        <v>3328.2</v>
      </c>
      <c r="CB123" s="71">
        <v>3328.2</v>
      </c>
      <c r="CC123" s="71">
        <v>3328.2</v>
      </c>
      <c r="CD123" s="141">
        <v>3327.5</v>
      </c>
      <c r="CE123" s="141">
        <v>3328.2</v>
      </c>
      <c r="CF123" s="141">
        <v>3328.2</v>
      </c>
      <c r="CG123" s="141">
        <v>3328.2</v>
      </c>
      <c r="CH123" s="141">
        <v>3328.2</v>
      </c>
      <c r="CI123" s="141">
        <v>3329.6</v>
      </c>
      <c r="CJ123" s="71" t="s">
        <v>102</v>
      </c>
      <c r="CK123" s="71" t="s">
        <v>102</v>
      </c>
      <c r="CL123" s="71" t="s">
        <v>102</v>
      </c>
      <c r="CM123" s="71">
        <v>3164.5</v>
      </c>
      <c r="CN123" s="47">
        <f t="shared" si="123"/>
        <v>3085.3</v>
      </c>
      <c r="CO123" s="47">
        <v>16347.9</v>
      </c>
      <c r="CP123" s="47">
        <v>211174.7</v>
      </c>
      <c r="CQ123" s="47">
        <v>420.6</v>
      </c>
      <c r="CR123" s="47">
        <v>161147.20000000001</v>
      </c>
      <c r="CS123" s="71">
        <f t="shared" si="124"/>
        <v>3240.2</v>
      </c>
      <c r="CT123" s="47">
        <v>41923.300000000003</v>
      </c>
      <c r="CU123" s="47">
        <v>271178.09999999998</v>
      </c>
      <c r="CV123" s="47">
        <v>1030</v>
      </c>
      <c r="CW123" s="47">
        <v>184702.5</v>
      </c>
      <c r="CX123" s="47">
        <f t="shared" si="125"/>
        <v>3378.2</v>
      </c>
      <c r="CY123" s="47">
        <v>10735.6</v>
      </c>
      <c r="CZ123" s="85">
        <v>399247.8</v>
      </c>
      <c r="DA123" s="48" t="s">
        <v>102</v>
      </c>
      <c r="DB123" s="47">
        <v>175197.1</v>
      </c>
      <c r="DC123" s="47">
        <f t="shared" si="126"/>
        <v>3047.7</v>
      </c>
      <c r="DD123" s="47">
        <v>14279.2</v>
      </c>
      <c r="DE123" s="47">
        <v>208051</v>
      </c>
      <c r="DF123" s="47" t="s">
        <v>102</v>
      </c>
      <c r="DG123" s="47">
        <v>156993.5</v>
      </c>
      <c r="DH123" s="71">
        <f t="shared" si="127"/>
        <v>3197.3</v>
      </c>
      <c r="DI123" s="47">
        <v>12712.2</v>
      </c>
      <c r="DJ123" s="47">
        <v>262759.3</v>
      </c>
      <c r="DK123" s="47">
        <v>1030</v>
      </c>
      <c r="DL123" s="47">
        <v>182616.7</v>
      </c>
      <c r="DM123" s="47">
        <f t="shared" si="128"/>
        <v>3378.2</v>
      </c>
      <c r="DN123" s="71" t="s">
        <v>102</v>
      </c>
      <c r="DO123" s="71" t="s">
        <v>102</v>
      </c>
      <c r="DP123" s="71" t="s">
        <v>102</v>
      </c>
      <c r="DQ123" s="71">
        <v>3156.7</v>
      </c>
      <c r="DR123" s="75" t="s">
        <v>123</v>
      </c>
      <c r="DS123" s="24"/>
    </row>
    <row r="124" spans="1:123" ht="127.5" x14ac:dyDescent="0.25">
      <c r="A124" s="44" t="s">
        <v>442</v>
      </c>
      <c r="B124" s="72" t="s">
        <v>443</v>
      </c>
      <c r="C124" s="73" t="s">
        <v>115</v>
      </c>
      <c r="D124" s="45" t="s">
        <v>207</v>
      </c>
      <c r="E124" s="45" t="s">
        <v>117</v>
      </c>
      <c r="F124" s="45"/>
      <c r="G124" s="45"/>
      <c r="H124" s="45"/>
      <c r="I124" s="45"/>
      <c r="J124" s="45"/>
      <c r="K124" s="45"/>
      <c r="L124" s="45"/>
      <c r="M124" s="45"/>
      <c r="N124" s="45"/>
      <c r="O124" s="45"/>
      <c r="P124" s="45"/>
      <c r="Q124" s="45"/>
      <c r="R124" s="45"/>
      <c r="S124" s="45"/>
      <c r="T124" s="45"/>
      <c r="U124" s="45"/>
      <c r="V124" s="45"/>
      <c r="W124" s="45" t="s">
        <v>118</v>
      </c>
      <c r="X124" s="45" t="s">
        <v>119</v>
      </c>
      <c r="Y124" s="45" t="s">
        <v>120</v>
      </c>
      <c r="Z124" s="45"/>
      <c r="AA124" s="45"/>
      <c r="AB124" s="45"/>
      <c r="AC124" s="45" t="s">
        <v>46</v>
      </c>
      <c r="AD124" s="45" t="s">
        <v>440</v>
      </c>
      <c r="AE124" s="45" t="s">
        <v>441</v>
      </c>
      <c r="AF124" s="71">
        <v>4316.8999999999996</v>
      </c>
      <c r="AG124" s="71">
        <v>4310.8999999999996</v>
      </c>
      <c r="AH124" s="71" t="s">
        <v>102</v>
      </c>
      <c r="AI124" s="71" t="s">
        <v>102</v>
      </c>
      <c r="AJ124" s="71" t="s">
        <v>102</v>
      </c>
      <c r="AK124" s="71" t="s">
        <v>102</v>
      </c>
      <c r="AL124" s="71" t="s">
        <v>102</v>
      </c>
      <c r="AM124" s="71" t="s">
        <v>102</v>
      </c>
      <c r="AN124" s="71">
        <v>4316.8999999999996</v>
      </c>
      <c r="AO124" s="71">
        <v>4310.8999999999996</v>
      </c>
      <c r="AP124" s="71">
        <v>4867.8999999999996</v>
      </c>
      <c r="AQ124" s="71" t="s">
        <v>102</v>
      </c>
      <c r="AR124" s="71" t="s">
        <v>102</v>
      </c>
      <c r="AS124" s="71" t="s">
        <v>102</v>
      </c>
      <c r="AT124" s="71">
        <v>4514</v>
      </c>
      <c r="AU124" s="71">
        <v>5399.4</v>
      </c>
      <c r="AV124" s="71">
        <v>4498</v>
      </c>
      <c r="AW124" s="71">
        <v>4498</v>
      </c>
      <c r="AX124" s="71">
        <v>4498</v>
      </c>
      <c r="AY124" s="71">
        <v>4498</v>
      </c>
      <c r="AZ124" s="71">
        <v>5398.4</v>
      </c>
      <c r="BA124" s="71">
        <v>4498</v>
      </c>
      <c r="BB124" s="71">
        <v>4498</v>
      </c>
      <c r="BC124" s="71">
        <v>4498</v>
      </c>
      <c r="BD124" s="71">
        <v>4498</v>
      </c>
      <c r="BE124" s="71">
        <v>5398.4</v>
      </c>
      <c r="BF124" s="71" t="s">
        <v>102</v>
      </c>
      <c r="BG124" s="71" t="s">
        <v>102</v>
      </c>
      <c r="BH124" s="71" t="s">
        <v>102</v>
      </c>
      <c r="BI124" s="71">
        <v>4558.3</v>
      </c>
      <c r="BJ124" s="71">
        <v>4316.8999999999996</v>
      </c>
      <c r="BK124" s="71">
        <v>4310.8999999999996</v>
      </c>
      <c r="BL124" s="71" t="s">
        <v>102</v>
      </c>
      <c r="BM124" s="71" t="s">
        <v>102</v>
      </c>
      <c r="BN124" s="71" t="s">
        <v>102</v>
      </c>
      <c r="BO124" s="71" t="s">
        <v>102</v>
      </c>
      <c r="BP124" s="71" t="s">
        <v>102</v>
      </c>
      <c r="BQ124" s="71" t="s">
        <v>102</v>
      </c>
      <c r="BR124" s="71">
        <v>4316.8999999999996</v>
      </c>
      <c r="BS124" s="71">
        <v>4310.8999999999996</v>
      </c>
      <c r="BT124" s="71">
        <v>4867.8999999999996</v>
      </c>
      <c r="BU124" s="71">
        <v>4498</v>
      </c>
      <c r="BV124" s="71">
        <v>4498</v>
      </c>
      <c r="BW124" s="71">
        <v>4498</v>
      </c>
      <c r="BX124" s="71">
        <v>4498</v>
      </c>
      <c r="BY124" s="71">
        <v>5399.4</v>
      </c>
      <c r="BZ124" s="71">
        <v>4498</v>
      </c>
      <c r="CA124" s="71">
        <v>4498</v>
      </c>
      <c r="CB124" s="71">
        <v>4498</v>
      </c>
      <c r="CC124" s="71">
        <v>4498</v>
      </c>
      <c r="CD124" s="141">
        <v>5398.4</v>
      </c>
      <c r="CE124" s="141">
        <v>4498</v>
      </c>
      <c r="CF124" s="141">
        <v>4498</v>
      </c>
      <c r="CG124" s="141">
        <v>4498</v>
      </c>
      <c r="CH124" s="141">
        <v>4498</v>
      </c>
      <c r="CI124" s="141">
        <v>5398.4</v>
      </c>
      <c r="CJ124" s="71" t="s">
        <v>102</v>
      </c>
      <c r="CK124" s="71" t="s">
        <v>102</v>
      </c>
      <c r="CL124" s="71" t="s">
        <v>102</v>
      </c>
      <c r="CM124" s="71">
        <v>4558.3</v>
      </c>
      <c r="CN124" s="47">
        <f t="shared" si="123"/>
        <v>4310.8999999999996</v>
      </c>
      <c r="CO124" s="47">
        <v>16347.9</v>
      </c>
      <c r="CP124" s="47">
        <v>211174.7</v>
      </c>
      <c r="CQ124" s="47">
        <v>420.6</v>
      </c>
      <c r="CR124" s="47">
        <v>161147.20000000001</v>
      </c>
      <c r="CS124" s="71">
        <f t="shared" si="124"/>
        <v>4867.8999999999996</v>
      </c>
      <c r="CT124" s="47">
        <v>41923.300000000003</v>
      </c>
      <c r="CU124" s="47">
        <v>271178.09999999998</v>
      </c>
      <c r="CV124" s="47">
        <v>1030</v>
      </c>
      <c r="CW124" s="47">
        <v>184702.5</v>
      </c>
      <c r="CX124" s="47">
        <f t="shared" si="125"/>
        <v>5399.4</v>
      </c>
      <c r="CY124" s="47">
        <v>10735.6</v>
      </c>
      <c r="CZ124" s="85">
        <v>399247.8</v>
      </c>
      <c r="DA124" s="48" t="s">
        <v>102</v>
      </c>
      <c r="DB124" s="47">
        <v>175198.1</v>
      </c>
      <c r="DC124" s="47">
        <f t="shared" si="126"/>
        <v>4310.8999999999996</v>
      </c>
      <c r="DD124" s="47">
        <v>14279.2</v>
      </c>
      <c r="DE124" s="47">
        <v>208051</v>
      </c>
      <c r="DF124" s="47" t="s">
        <v>102</v>
      </c>
      <c r="DG124" s="47">
        <v>156994.5</v>
      </c>
      <c r="DH124" s="71">
        <f t="shared" si="127"/>
        <v>4867.8999999999996</v>
      </c>
      <c r="DI124" s="47">
        <v>12712.2</v>
      </c>
      <c r="DJ124" s="47">
        <v>262759.3</v>
      </c>
      <c r="DK124" s="47">
        <v>1030</v>
      </c>
      <c r="DL124" s="47">
        <v>182616.7</v>
      </c>
      <c r="DM124" s="47">
        <f t="shared" si="128"/>
        <v>5399.4</v>
      </c>
      <c r="DN124" s="71" t="s">
        <v>102</v>
      </c>
      <c r="DO124" s="71" t="s">
        <v>102</v>
      </c>
      <c r="DP124" s="71" t="s">
        <v>102</v>
      </c>
      <c r="DQ124" s="71">
        <v>4558.3</v>
      </c>
      <c r="DR124" s="75" t="s">
        <v>123</v>
      </c>
      <c r="DS124" s="24"/>
    </row>
    <row r="125" spans="1:123" ht="127.5" x14ac:dyDescent="0.25">
      <c r="A125" s="44" t="s">
        <v>444</v>
      </c>
      <c r="B125" s="72" t="s">
        <v>445</v>
      </c>
      <c r="C125" s="73" t="s">
        <v>115</v>
      </c>
      <c r="D125" s="45" t="s">
        <v>219</v>
      </c>
      <c r="E125" s="45" t="s">
        <v>117</v>
      </c>
      <c r="F125" s="45"/>
      <c r="G125" s="45"/>
      <c r="H125" s="45"/>
      <c r="I125" s="45"/>
      <c r="J125" s="45"/>
      <c r="K125" s="45"/>
      <c r="L125" s="45"/>
      <c r="M125" s="45"/>
      <c r="N125" s="45"/>
      <c r="O125" s="45"/>
      <c r="P125" s="45"/>
      <c r="Q125" s="45"/>
      <c r="R125" s="45"/>
      <c r="S125" s="45"/>
      <c r="T125" s="45"/>
      <c r="U125" s="45"/>
      <c r="V125" s="45"/>
      <c r="W125" s="45" t="s">
        <v>118</v>
      </c>
      <c r="X125" s="45" t="s">
        <v>119</v>
      </c>
      <c r="Y125" s="45" t="s">
        <v>120</v>
      </c>
      <c r="Z125" s="45"/>
      <c r="AA125" s="45"/>
      <c r="AB125" s="45"/>
      <c r="AC125" s="45" t="s">
        <v>46</v>
      </c>
      <c r="AD125" s="45" t="s">
        <v>121</v>
      </c>
      <c r="AE125" s="45" t="s">
        <v>122</v>
      </c>
      <c r="AF125" s="71">
        <v>3969.9</v>
      </c>
      <c r="AG125" s="71">
        <v>3879.5</v>
      </c>
      <c r="AH125" s="71" t="s">
        <v>102</v>
      </c>
      <c r="AI125" s="71" t="s">
        <v>102</v>
      </c>
      <c r="AJ125" s="71" t="s">
        <v>102</v>
      </c>
      <c r="AK125" s="71" t="s">
        <v>102</v>
      </c>
      <c r="AL125" s="71" t="s">
        <v>102</v>
      </c>
      <c r="AM125" s="71" t="s">
        <v>102</v>
      </c>
      <c r="AN125" s="71">
        <v>3969.9</v>
      </c>
      <c r="AO125" s="71">
        <v>3879.5</v>
      </c>
      <c r="AP125" s="71">
        <v>4377.2</v>
      </c>
      <c r="AQ125" s="71" t="s">
        <v>102</v>
      </c>
      <c r="AR125" s="71" t="s">
        <v>102</v>
      </c>
      <c r="AS125" s="71" t="s">
        <v>102</v>
      </c>
      <c r="AT125" s="71">
        <v>4452.3</v>
      </c>
      <c r="AU125" s="71">
        <v>5208.3</v>
      </c>
      <c r="AV125" s="71">
        <v>4452</v>
      </c>
      <c r="AW125" s="71">
        <v>4452</v>
      </c>
      <c r="AX125" s="71">
        <v>4452</v>
      </c>
      <c r="AY125" s="71">
        <v>4452</v>
      </c>
      <c r="AZ125" s="71">
        <v>5208.3</v>
      </c>
      <c r="BA125" s="71">
        <v>4452</v>
      </c>
      <c r="BB125" s="71">
        <v>4452</v>
      </c>
      <c r="BC125" s="71">
        <v>4452</v>
      </c>
      <c r="BD125" s="71">
        <v>4452</v>
      </c>
      <c r="BE125" s="71">
        <v>5108.3</v>
      </c>
      <c r="BF125" s="71" t="s">
        <v>102</v>
      </c>
      <c r="BG125" s="71" t="s">
        <v>102</v>
      </c>
      <c r="BH125" s="71" t="s">
        <v>102</v>
      </c>
      <c r="BI125" s="71">
        <v>4793.3</v>
      </c>
      <c r="BJ125" s="71">
        <v>3969.9</v>
      </c>
      <c r="BK125" s="71">
        <v>3879.5</v>
      </c>
      <c r="BL125" s="71" t="s">
        <v>102</v>
      </c>
      <c r="BM125" s="71" t="s">
        <v>102</v>
      </c>
      <c r="BN125" s="71" t="s">
        <v>102</v>
      </c>
      <c r="BO125" s="71" t="s">
        <v>102</v>
      </c>
      <c r="BP125" s="71" t="s">
        <v>102</v>
      </c>
      <c r="BQ125" s="71" t="s">
        <v>102</v>
      </c>
      <c r="BR125" s="71">
        <v>3969.9</v>
      </c>
      <c r="BS125" s="71">
        <v>3879.5</v>
      </c>
      <c r="BT125" s="71">
        <v>4377.2</v>
      </c>
      <c r="BU125" s="71">
        <v>4452</v>
      </c>
      <c r="BV125" s="71">
        <v>4452</v>
      </c>
      <c r="BW125" s="71">
        <v>4452</v>
      </c>
      <c r="BX125" s="71">
        <v>4452</v>
      </c>
      <c r="BY125" s="71">
        <v>5208.3</v>
      </c>
      <c r="BZ125" s="71">
        <v>4452</v>
      </c>
      <c r="CA125" s="71">
        <v>4452</v>
      </c>
      <c r="CB125" s="71">
        <v>4452</v>
      </c>
      <c r="CC125" s="71">
        <v>4452</v>
      </c>
      <c r="CD125" s="141">
        <v>5208.3</v>
      </c>
      <c r="CE125" s="141">
        <v>4452</v>
      </c>
      <c r="CF125" s="141">
        <v>4452</v>
      </c>
      <c r="CG125" s="141">
        <v>4452</v>
      </c>
      <c r="CH125" s="141">
        <v>4452</v>
      </c>
      <c r="CI125" s="141">
        <v>5108.3</v>
      </c>
      <c r="CJ125" s="71" t="s">
        <v>102</v>
      </c>
      <c r="CK125" s="71" t="s">
        <v>102</v>
      </c>
      <c r="CL125" s="71" t="s">
        <v>102</v>
      </c>
      <c r="CM125" s="71">
        <v>4793.3</v>
      </c>
      <c r="CN125" s="47">
        <f t="shared" si="123"/>
        <v>3879.5</v>
      </c>
      <c r="CO125" s="47">
        <v>16347.9</v>
      </c>
      <c r="CP125" s="47">
        <v>211174.7</v>
      </c>
      <c r="CQ125" s="47">
        <v>420.6</v>
      </c>
      <c r="CR125" s="47">
        <v>161147.20000000001</v>
      </c>
      <c r="CS125" s="71">
        <f t="shared" si="124"/>
        <v>4377.2</v>
      </c>
      <c r="CT125" s="47">
        <v>41923.300000000003</v>
      </c>
      <c r="CU125" s="47">
        <v>271178.09999999998</v>
      </c>
      <c r="CV125" s="47">
        <v>1030</v>
      </c>
      <c r="CW125" s="47">
        <v>184702.5</v>
      </c>
      <c r="CX125" s="47">
        <f t="shared" si="125"/>
        <v>5208.3</v>
      </c>
      <c r="CY125" s="47">
        <v>10735.6</v>
      </c>
      <c r="CZ125" s="85">
        <v>399247.8</v>
      </c>
      <c r="DA125" s="48" t="s">
        <v>102</v>
      </c>
      <c r="DB125" s="47">
        <v>175199.1</v>
      </c>
      <c r="DC125" s="47">
        <f t="shared" si="126"/>
        <v>3879.5</v>
      </c>
      <c r="DD125" s="47">
        <v>14279.2</v>
      </c>
      <c r="DE125" s="47">
        <v>208051</v>
      </c>
      <c r="DF125" s="47" t="s">
        <v>102</v>
      </c>
      <c r="DG125" s="47">
        <v>156995.5</v>
      </c>
      <c r="DH125" s="71">
        <f t="shared" si="127"/>
        <v>4377.2</v>
      </c>
      <c r="DI125" s="47">
        <v>12712.2</v>
      </c>
      <c r="DJ125" s="47">
        <v>262759.3</v>
      </c>
      <c r="DK125" s="47">
        <v>1030</v>
      </c>
      <c r="DL125" s="47">
        <v>182616.7</v>
      </c>
      <c r="DM125" s="47">
        <f t="shared" si="128"/>
        <v>5208.3</v>
      </c>
      <c r="DN125" s="71" t="s">
        <v>102</v>
      </c>
      <c r="DO125" s="71" t="s">
        <v>102</v>
      </c>
      <c r="DP125" s="71" t="s">
        <v>102</v>
      </c>
      <c r="DQ125" s="71">
        <v>4722.2</v>
      </c>
      <c r="DR125" s="75" t="s">
        <v>123</v>
      </c>
      <c r="DS125" s="24"/>
    </row>
    <row r="126" spans="1:123" ht="127.5" x14ac:dyDescent="0.25">
      <c r="A126" s="44" t="s">
        <v>446</v>
      </c>
      <c r="B126" s="72" t="s">
        <v>447</v>
      </c>
      <c r="C126" s="73" t="s">
        <v>115</v>
      </c>
      <c r="D126" s="45" t="s">
        <v>222</v>
      </c>
      <c r="E126" s="45" t="s">
        <v>117</v>
      </c>
      <c r="F126" s="45"/>
      <c r="G126" s="45"/>
      <c r="H126" s="45"/>
      <c r="I126" s="45"/>
      <c r="J126" s="45"/>
      <c r="K126" s="45"/>
      <c r="L126" s="45"/>
      <c r="M126" s="45"/>
      <c r="N126" s="45"/>
      <c r="O126" s="45"/>
      <c r="P126" s="45"/>
      <c r="Q126" s="45"/>
      <c r="R126" s="45"/>
      <c r="S126" s="45"/>
      <c r="T126" s="45"/>
      <c r="U126" s="45"/>
      <c r="V126" s="45"/>
      <c r="W126" s="45" t="s">
        <v>118</v>
      </c>
      <c r="X126" s="45" t="s">
        <v>119</v>
      </c>
      <c r="Y126" s="45" t="s">
        <v>120</v>
      </c>
      <c r="Z126" s="45"/>
      <c r="AA126" s="45"/>
      <c r="AB126" s="45"/>
      <c r="AC126" s="45" t="s">
        <v>128</v>
      </c>
      <c r="AD126" s="45" t="s">
        <v>158</v>
      </c>
      <c r="AE126" s="45" t="s">
        <v>166</v>
      </c>
      <c r="AF126" s="71">
        <v>1005.6</v>
      </c>
      <c r="AG126" s="71">
        <v>1005.6</v>
      </c>
      <c r="AH126" s="71" t="s">
        <v>102</v>
      </c>
      <c r="AI126" s="71" t="s">
        <v>102</v>
      </c>
      <c r="AJ126" s="71">
        <v>955.3</v>
      </c>
      <c r="AK126" s="71">
        <v>955.3</v>
      </c>
      <c r="AL126" s="71" t="s">
        <v>102</v>
      </c>
      <c r="AM126" s="71" t="s">
        <v>102</v>
      </c>
      <c r="AN126" s="71">
        <v>50.3</v>
      </c>
      <c r="AO126" s="71">
        <v>50.3</v>
      </c>
      <c r="AP126" s="71">
        <v>2835.4</v>
      </c>
      <c r="AQ126" s="71" t="s">
        <v>102</v>
      </c>
      <c r="AR126" s="71" t="s">
        <v>102</v>
      </c>
      <c r="AS126" s="71" t="s">
        <v>102</v>
      </c>
      <c r="AT126" s="71" t="s">
        <v>102</v>
      </c>
      <c r="AU126" s="71">
        <v>0</v>
      </c>
      <c r="AV126" s="71">
        <v>3386.9</v>
      </c>
      <c r="AW126" s="71">
        <v>3386.9</v>
      </c>
      <c r="AX126" s="71">
        <v>3386.9</v>
      </c>
      <c r="AY126" s="71">
        <v>3386.9</v>
      </c>
      <c r="AZ126" s="71">
        <v>0</v>
      </c>
      <c r="BA126" s="71">
        <v>3386.9</v>
      </c>
      <c r="BB126" s="71">
        <v>3386.9</v>
      </c>
      <c r="BC126" s="71">
        <v>3386.9</v>
      </c>
      <c r="BD126" s="71">
        <v>3386.9</v>
      </c>
      <c r="BE126" s="71">
        <v>0</v>
      </c>
      <c r="BF126" s="71" t="s">
        <v>102</v>
      </c>
      <c r="BG126" s="71" t="s">
        <v>102</v>
      </c>
      <c r="BH126" s="71" t="s">
        <v>102</v>
      </c>
      <c r="BI126" s="71" t="s">
        <v>102</v>
      </c>
      <c r="BJ126" s="71" t="s">
        <v>102</v>
      </c>
      <c r="BK126" s="71" t="s">
        <v>102</v>
      </c>
      <c r="BL126" s="71" t="s">
        <v>102</v>
      </c>
      <c r="BM126" s="71" t="s">
        <v>102</v>
      </c>
      <c r="BN126" s="71" t="s">
        <v>102</v>
      </c>
      <c r="BO126" s="71" t="s">
        <v>102</v>
      </c>
      <c r="BP126" s="71" t="s">
        <v>102</v>
      </c>
      <c r="BQ126" s="71" t="s">
        <v>102</v>
      </c>
      <c r="BR126" s="71" t="s">
        <v>102</v>
      </c>
      <c r="BS126" s="71" t="s">
        <v>102</v>
      </c>
      <c r="BT126" s="71">
        <v>2835.4</v>
      </c>
      <c r="BU126" s="71">
        <v>3386.9</v>
      </c>
      <c r="BV126" s="71">
        <v>3386.9</v>
      </c>
      <c r="BW126" s="71">
        <v>3386.9</v>
      </c>
      <c r="BX126" s="71">
        <v>3386.9</v>
      </c>
      <c r="BY126" s="71">
        <v>0</v>
      </c>
      <c r="BZ126" s="71">
        <v>3386.9</v>
      </c>
      <c r="CA126" s="71">
        <v>3386.9</v>
      </c>
      <c r="CB126" s="71">
        <v>3386.9</v>
      </c>
      <c r="CC126" s="71">
        <v>3386.9</v>
      </c>
      <c r="CD126" s="141">
        <v>0</v>
      </c>
      <c r="CE126" s="141">
        <v>3386.9</v>
      </c>
      <c r="CF126" s="141">
        <v>3386.9</v>
      </c>
      <c r="CG126" s="141">
        <v>3386.9</v>
      </c>
      <c r="CH126" s="141">
        <v>3386.9</v>
      </c>
      <c r="CI126" s="141">
        <v>0</v>
      </c>
      <c r="CJ126" s="71" t="s">
        <v>102</v>
      </c>
      <c r="CK126" s="71" t="s">
        <v>102</v>
      </c>
      <c r="CL126" s="71" t="s">
        <v>102</v>
      </c>
      <c r="CM126" s="71" t="s">
        <v>102</v>
      </c>
      <c r="CN126" s="47">
        <f t="shared" si="123"/>
        <v>1005.6</v>
      </c>
      <c r="CO126" s="47">
        <v>16347.9</v>
      </c>
      <c r="CP126" s="47">
        <v>211174.7</v>
      </c>
      <c r="CQ126" s="47">
        <v>420.6</v>
      </c>
      <c r="CR126" s="47">
        <v>161147.20000000001</v>
      </c>
      <c r="CS126" s="71">
        <f t="shared" si="124"/>
        <v>2835.4</v>
      </c>
      <c r="CT126" s="47">
        <v>41923.300000000003</v>
      </c>
      <c r="CU126" s="47">
        <v>271178.09999999998</v>
      </c>
      <c r="CV126" s="47">
        <v>1030</v>
      </c>
      <c r="CW126" s="47">
        <v>184702.5</v>
      </c>
      <c r="CX126" s="47">
        <f t="shared" si="125"/>
        <v>0</v>
      </c>
      <c r="CY126" s="47">
        <v>10735.6</v>
      </c>
      <c r="CZ126" s="85">
        <v>399247.8</v>
      </c>
      <c r="DA126" s="48" t="s">
        <v>102</v>
      </c>
      <c r="DB126" s="47">
        <v>175200.1</v>
      </c>
      <c r="DC126" s="47" t="str">
        <f t="shared" si="126"/>
        <v>-</v>
      </c>
      <c r="DD126" s="47">
        <v>14279.2</v>
      </c>
      <c r="DE126" s="47">
        <v>208051</v>
      </c>
      <c r="DF126" s="47" t="s">
        <v>102</v>
      </c>
      <c r="DG126" s="47">
        <v>156996.5</v>
      </c>
      <c r="DH126" s="71">
        <f t="shared" si="127"/>
        <v>2835.4</v>
      </c>
      <c r="DI126" s="47">
        <v>12712.2</v>
      </c>
      <c r="DJ126" s="47">
        <v>262759.3</v>
      </c>
      <c r="DK126" s="47">
        <v>1030</v>
      </c>
      <c r="DL126" s="47">
        <v>182616.7</v>
      </c>
      <c r="DM126" s="47">
        <f t="shared" si="128"/>
        <v>0</v>
      </c>
      <c r="DN126" s="71" t="s">
        <v>102</v>
      </c>
      <c r="DO126" s="71" t="s">
        <v>102</v>
      </c>
      <c r="DP126" s="71" t="s">
        <v>102</v>
      </c>
      <c r="DQ126" s="71" t="s">
        <v>102</v>
      </c>
      <c r="DR126" s="75" t="s">
        <v>123</v>
      </c>
      <c r="DS126" s="24"/>
    </row>
    <row r="127" spans="1:123" ht="127.5" x14ac:dyDescent="0.25">
      <c r="A127" s="44" t="s">
        <v>448</v>
      </c>
      <c r="B127" s="72" t="s">
        <v>449</v>
      </c>
      <c r="C127" s="73" t="s">
        <v>115</v>
      </c>
      <c r="D127" s="45" t="s">
        <v>225</v>
      </c>
      <c r="E127" s="45" t="s">
        <v>117</v>
      </c>
      <c r="F127" s="45"/>
      <c r="G127" s="45"/>
      <c r="H127" s="45"/>
      <c r="I127" s="45"/>
      <c r="J127" s="45"/>
      <c r="K127" s="45"/>
      <c r="L127" s="45"/>
      <c r="M127" s="45"/>
      <c r="N127" s="45"/>
      <c r="O127" s="45"/>
      <c r="P127" s="45"/>
      <c r="Q127" s="45"/>
      <c r="R127" s="45"/>
      <c r="S127" s="45"/>
      <c r="T127" s="45"/>
      <c r="U127" s="45"/>
      <c r="V127" s="45"/>
      <c r="W127" s="45" t="s">
        <v>118</v>
      </c>
      <c r="X127" s="45" t="s">
        <v>119</v>
      </c>
      <c r="Y127" s="45" t="s">
        <v>120</v>
      </c>
      <c r="Z127" s="45"/>
      <c r="AA127" s="45"/>
      <c r="AB127" s="45"/>
      <c r="AC127" s="45" t="s">
        <v>151</v>
      </c>
      <c r="AD127" s="45" t="s">
        <v>121</v>
      </c>
      <c r="AE127" s="45" t="s">
        <v>163</v>
      </c>
      <c r="AF127" s="71" t="s">
        <v>102</v>
      </c>
      <c r="AG127" s="71" t="s">
        <v>102</v>
      </c>
      <c r="AH127" s="71" t="s">
        <v>102</v>
      </c>
      <c r="AI127" s="71" t="s">
        <v>102</v>
      </c>
      <c r="AJ127" s="71" t="s">
        <v>102</v>
      </c>
      <c r="AK127" s="71" t="s">
        <v>102</v>
      </c>
      <c r="AL127" s="71" t="s">
        <v>102</v>
      </c>
      <c r="AM127" s="71" t="s">
        <v>102</v>
      </c>
      <c r="AN127" s="71" t="s">
        <v>102</v>
      </c>
      <c r="AO127" s="71" t="s">
        <v>102</v>
      </c>
      <c r="AP127" s="71">
        <v>177.2</v>
      </c>
      <c r="AQ127" s="71" t="s">
        <v>102</v>
      </c>
      <c r="AR127" s="71" t="s">
        <v>102</v>
      </c>
      <c r="AS127" s="71" t="s">
        <v>102</v>
      </c>
      <c r="AT127" s="71">
        <v>140.19999999999999</v>
      </c>
      <c r="AU127" s="71">
        <v>0</v>
      </c>
      <c r="AV127" s="71">
        <v>177.2</v>
      </c>
      <c r="AW127" s="71">
        <v>177.2</v>
      </c>
      <c r="AX127" s="71">
        <v>177.2</v>
      </c>
      <c r="AY127" s="71">
        <v>177.2</v>
      </c>
      <c r="AZ127" s="71">
        <v>0</v>
      </c>
      <c r="BA127" s="71">
        <v>177.2</v>
      </c>
      <c r="BB127" s="71">
        <v>177.2</v>
      </c>
      <c r="BC127" s="71">
        <v>177.2</v>
      </c>
      <c r="BD127" s="71">
        <v>177.2</v>
      </c>
      <c r="BE127" s="71">
        <v>0</v>
      </c>
      <c r="BF127" s="71" t="s">
        <v>102</v>
      </c>
      <c r="BG127" s="71" t="s">
        <v>102</v>
      </c>
      <c r="BH127" s="71" t="s">
        <v>102</v>
      </c>
      <c r="BI127" s="71" t="s">
        <v>102</v>
      </c>
      <c r="BJ127" s="71" t="s">
        <v>102</v>
      </c>
      <c r="BK127" s="71" t="s">
        <v>102</v>
      </c>
      <c r="BL127" s="71" t="s">
        <v>102</v>
      </c>
      <c r="BM127" s="71" t="s">
        <v>102</v>
      </c>
      <c r="BN127" s="71" t="s">
        <v>102</v>
      </c>
      <c r="BO127" s="71" t="s">
        <v>102</v>
      </c>
      <c r="BP127" s="71" t="s">
        <v>102</v>
      </c>
      <c r="BQ127" s="71" t="s">
        <v>102</v>
      </c>
      <c r="BR127" s="71" t="s">
        <v>102</v>
      </c>
      <c r="BS127" s="71" t="s">
        <v>102</v>
      </c>
      <c r="BT127" s="71">
        <v>177.2</v>
      </c>
      <c r="BU127" s="71">
        <v>177.2</v>
      </c>
      <c r="BV127" s="71">
        <v>177.2</v>
      </c>
      <c r="BW127" s="71">
        <v>177.2</v>
      </c>
      <c r="BX127" s="71">
        <v>177.2</v>
      </c>
      <c r="BY127" s="71">
        <v>0</v>
      </c>
      <c r="BZ127" s="71">
        <v>177.2</v>
      </c>
      <c r="CA127" s="71">
        <v>177.2</v>
      </c>
      <c r="CB127" s="71">
        <v>177.2</v>
      </c>
      <c r="CC127" s="71">
        <v>177.2</v>
      </c>
      <c r="CD127" s="141">
        <v>0</v>
      </c>
      <c r="CE127" s="141">
        <v>177.2</v>
      </c>
      <c r="CF127" s="141">
        <v>177.2</v>
      </c>
      <c r="CG127" s="141">
        <v>177.2</v>
      </c>
      <c r="CH127" s="141">
        <v>177.2</v>
      </c>
      <c r="CI127" s="141">
        <v>0</v>
      </c>
      <c r="CJ127" s="71" t="s">
        <v>102</v>
      </c>
      <c r="CK127" s="71" t="s">
        <v>102</v>
      </c>
      <c r="CL127" s="71" t="s">
        <v>102</v>
      </c>
      <c r="CM127" s="71" t="s">
        <v>102</v>
      </c>
      <c r="CN127" s="47" t="str">
        <f t="shared" si="123"/>
        <v>-</v>
      </c>
      <c r="CO127" s="47">
        <v>16347.9</v>
      </c>
      <c r="CP127" s="47">
        <v>211174.7</v>
      </c>
      <c r="CQ127" s="47">
        <v>420.6</v>
      </c>
      <c r="CR127" s="47">
        <v>161147.20000000001</v>
      </c>
      <c r="CS127" s="71">
        <f t="shared" si="124"/>
        <v>177.2</v>
      </c>
      <c r="CT127" s="47">
        <v>41923.300000000003</v>
      </c>
      <c r="CU127" s="47">
        <v>271178.09999999998</v>
      </c>
      <c r="CV127" s="47">
        <v>1030</v>
      </c>
      <c r="CW127" s="47">
        <v>184702.5</v>
      </c>
      <c r="CX127" s="47">
        <f t="shared" si="125"/>
        <v>0</v>
      </c>
      <c r="CY127" s="47">
        <v>10735.6</v>
      </c>
      <c r="CZ127" s="85">
        <v>399247.8</v>
      </c>
      <c r="DA127" s="48" t="s">
        <v>102</v>
      </c>
      <c r="DB127" s="47">
        <v>175201.1</v>
      </c>
      <c r="DC127" s="47" t="str">
        <f t="shared" si="126"/>
        <v>-</v>
      </c>
      <c r="DD127" s="47">
        <v>14279.2</v>
      </c>
      <c r="DE127" s="47">
        <v>208051</v>
      </c>
      <c r="DF127" s="47" t="s">
        <v>102</v>
      </c>
      <c r="DG127" s="47">
        <v>156997.5</v>
      </c>
      <c r="DH127" s="71">
        <f t="shared" si="127"/>
        <v>177.2</v>
      </c>
      <c r="DI127" s="47">
        <v>12712.2</v>
      </c>
      <c r="DJ127" s="47">
        <v>262759.3</v>
      </c>
      <c r="DK127" s="47">
        <v>1030</v>
      </c>
      <c r="DL127" s="47">
        <v>182616.7</v>
      </c>
      <c r="DM127" s="47">
        <f t="shared" si="128"/>
        <v>0</v>
      </c>
      <c r="DN127" s="71" t="s">
        <v>102</v>
      </c>
      <c r="DO127" s="71" t="s">
        <v>102</v>
      </c>
      <c r="DP127" s="71" t="s">
        <v>102</v>
      </c>
      <c r="DQ127" s="71" t="s">
        <v>102</v>
      </c>
      <c r="DR127" s="75" t="s">
        <v>123</v>
      </c>
      <c r="DS127" s="24"/>
    </row>
    <row r="128" spans="1:123" ht="127.5" x14ac:dyDescent="0.25">
      <c r="A128" s="44" t="s">
        <v>450</v>
      </c>
      <c r="B128" s="72" t="s">
        <v>451</v>
      </c>
      <c r="C128" s="73" t="s">
        <v>115</v>
      </c>
      <c r="D128" s="45" t="s">
        <v>207</v>
      </c>
      <c r="E128" s="45" t="s">
        <v>117</v>
      </c>
      <c r="F128" s="45"/>
      <c r="G128" s="45"/>
      <c r="H128" s="45"/>
      <c r="I128" s="45"/>
      <c r="J128" s="45"/>
      <c r="K128" s="45"/>
      <c r="L128" s="45"/>
      <c r="M128" s="45"/>
      <c r="N128" s="45"/>
      <c r="O128" s="45"/>
      <c r="P128" s="45"/>
      <c r="Q128" s="45"/>
      <c r="R128" s="45"/>
      <c r="S128" s="45"/>
      <c r="T128" s="45"/>
      <c r="U128" s="45"/>
      <c r="V128" s="45"/>
      <c r="W128" s="45" t="s">
        <v>118</v>
      </c>
      <c r="X128" s="45" t="s">
        <v>119</v>
      </c>
      <c r="Y128" s="45" t="s">
        <v>120</v>
      </c>
      <c r="Z128" s="45"/>
      <c r="AA128" s="45"/>
      <c r="AB128" s="45"/>
      <c r="AC128" s="45" t="s">
        <v>239</v>
      </c>
      <c r="AD128" s="45" t="s">
        <v>189</v>
      </c>
      <c r="AE128" s="45" t="s">
        <v>121</v>
      </c>
      <c r="AF128" s="71">
        <v>290.3</v>
      </c>
      <c r="AG128" s="71">
        <v>290.2</v>
      </c>
      <c r="AH128" s="71" t="s">
        <v>102</v>
      </c>
      <c r="AI128" s="71" t="s">
        <v>102</v>
      </c>
      <c r="AJ128" s="71" t="s">
        <v>102</v>
      </c>
      <c r="AK128" s="71" t="s">
        <v>102</v>
      </c>
      <c r="AL128" s="71" t="s">
        <v>102</v>
      </c>
      <c r="AM128" s="71" t="s">
        <v>102</v>
      </c>
      <c r="AN128" s="71">
        <v>290.3</v>
      </c>
      <c r="AO128" s="71">
        <v>290.2</v>
      </c>
      <c r="AP128" s="71">
        <v>294.10000000000002</v>
      </c>
      <c r="AQ128" s="71" t="s">
        <v>102</v>
      </c>
      <c r="AR128" s="71" t="s">
        <v>102</v>
      </c>
      <c r="AS128" s="71" t="s">
        <v>102</v>
      </c>
      <c r="AT128" s="71">
        <v>290.2</v>
      </c>
      <c r="AU128" s="71">
        <v>301.89999999999998</v>
      </c>
      <c r="AV128" s="71">
        <v>290.2</v>
      </c>
      <c r="AW128" s="71">
        <v>290.2</v>
      </c>
      <c r="AX128" s="71">
        <v>290.2</v>
      </c>
      <c r="AY128" s="71">
        <v>290.2</v>
      </c>
      <c r="AZ128" s="71">
        <v>301.89999999999998</v>
      </c>
      <c r="BA128" s="71">
        <v>290.2</v>
      </c>
      <c r="BB128" s="71">
        <v>290.2</v>
      </c>
      <c r="BC128" s="71">
        <v>290.2</v>
      </c>
      <c r="BD128" s="71">
        <v>290.2</v>
      </c>
      <c r="BE128" s="71">
        <v>301.89999999999998</v>
      </c>
      <c r="BF128" s="71" t="s">
        <v>102</v>
      </c>
      <c r="BG128" s="71" t="s">
        <v>102</v>
      </c>
      <c r="BH128" s="71" t="s">
        <v>102</v>
      </c>
      <c r="BI128" s="71">
        <v>290.2</v>
      </c>
      <c r="BJ128" s="71">
        <v>290.3</v>
      </c>
      <c r="BK128" s="71">
        <v>290.2</v>
      </c>
      <c r="BL128" s="71" t="s">
        <v>102</v>
      </c>
      <c r="BM128" s="71" t="s">
        <v>102</v>
      </c>
      <c r="BN128" s="71" t="s">
        <v>102</v>
      </c>
      <c r="BO128" s="71" t="s">
        <v>102</v>
      </c>
      <c r="BP128" s="71" t="s">
        <v>102</v>
      </c>
      <c r="BQ128" s="71" t="s">
        <v>102</v>
      </c>
      <c r="BR128" s="71">
        <v>290.3</v>
      </c>
      <c r="BS128" s="71">
        <v>290.2</v>
      </c>
      <c r="BT128" s="71">
        <v>294.10000000000002</v>
      </c>
      <c r="BU128" s="71">
        <v>290.2</v>
      </c>
      <c r="BV128" s="71">
        <v>290.2</v>
      </c>
      <c r="BW128" s="71">
        <v>290.2</v>
      </c>
      <c r="BX128" s="71">
        <v>290.2</v>
      </c>
      <c r="BY128" s="71">
        <v>301.89999999999998</v>
      </c>
      <c r="BZ128" s="71">
        <v>290.2</v>
      </c>
      <c r="CA128" s="71">
        <v>290.2</v>
      </c>
      <c r="CB128" s="71">
        <v>290.2</v>
      </c>
      <c r="CC128" s="71">
        <v>290.2</v>
      </c>
      <c r="CD128" s="141">
        <v>301.89999999999998</v>
      </c>
      <c r="CE128" s="141">
        <v>290.2</v>
      </c>
      <c r="CF128" s="141">
        <v>290.2</v>
      </c>
      <c r="CG128" s="141">
        <v>290.2</v>
      </c>
      <c r="CH128" s="141">
        <v>290.2</v>
      </c>
      <c r="CI128" s="141">
        <v>301.89999999999998</v>
      </c>
      <c r="CJ128" s="71" t="s">
        <v>102</v>
      </c>
      <c r="CK128" s="71" t="s">
        <v>102</v>
      </c>
      <c r="CL128" s="71" t="s">
        <v>102</v>
      </c>
      <c r="CM128" s="71">
        <v>290.2</v>
      </c>
      <c r="CN128" s="47">
        <f t="shared" si="123"/>
        <v>290.2</v>
      </c>
      <c r="CO128" s="47">
        <v>16347.9</v>
      </c>
      <c r="CP128" s="47">
        <v>211174.7</v>
      </c>
      <c r="CQ128" s="47">
        <v>420.6</v>
      </c>
      <c r="CR128" s="47">
        <v>161147.20000000001</v>
      </c>
      <c r="CS128" s="71">
        <f t="shared" si="124"/>
        <v>294.10000000000002</v>
      </c>
      <c r="CT128" s="47">
        <v>41923.300000000003</v>
      </c>
      <c r="CU128" s="47">
        <v>271178.09999999998</v>
      </c>
      <c r="CV128" s="47">
        <v>1030</v>
      </c>
      <c r="CW128" s="47">
        <v>184702.5</v>
      </c>
      <c r="CX128" s="47">
        <f t="shared" si="125"/>
        <v>301.89999999999998</v>
      </c>
      <c r="CY128" s="47">
        <v>10735.6</v>
      </c>
      <c r="CZ128" s="85">
        <v>399247.8</v>
      </c>
      <c r="DA128" s="48" t="s">
        <v>102</v>
      </c>
      <c r="DB128" s="47">
        <v>175202.1</v>
      </c>
      <c r="DC128" s="47">
        <f t="shared" si="126"/>
        <v>290.2</v>
      </c>
      <c r="DD128" s="47">
        <v>14279.2</v>
      </c>
      <c r="DE128" s="47">
        <v>208051</v>
      </c>
      <c r="DF128" s="47" t="s">
        <v>102</v>
      </c>
      <c r="DG128" s="47">
        <v>156998.5</v>
      </c>
      <c r="DH128" s="71">
        <f t="shared" si="127"/>
        <v>294.10000000000002</v>
      </c>
      <c r="DI128" s="47">
        <v>12712.2</v>
      </c>
      <c r="DJ128" s="47">
        <v>262759.3</v>
      </c>
      <c r="DK128" s="47">
        <v>1030</v>
      </c>
      <c r="DL128" s="47">
        <v>182616.7</v>
      </c>
      <c r="DM128" s="47">
        <f t="shared" si="128"/>
        <v>301.89999999999998</v>
      </c>
      <c r="DN128" s="71" t="s">
        <v>102</v>
      </c>
      <c r="DO128" s="71" t="s">
        <v>102</v>
      </c>
      <c r="DP128" s="71" t="s">
        <v>102</v>
      </c>
      <c r="DQ128" s="71">
        <v>290.2</v>
      </c>
      <c r="DR128" s="75" t="s">
        <v>123</v>
      </c>
      <c r="DS128" s="24"/>
    </row>
    <row r="129" spans="1:123" ht="114.75" x14ac:dyDescent="0.25">
      <c r="A129" s="46" t="s">
        <v>452</v>
      </c>
      <c r="B129" s="83" t="s">
        <v>453</v>
      </c>
      <c r="C129" s="84" t="s">
        <v>108</v>
      </c>
      <c r="D129" s="84" t="s">
        <v>108</v>
      </c>
      <c r="E129" s="84" t="s">
        <v>108</v>
      </c>
      <c r="F129" s="84" t="s">
        <v>108</v>
      </c>
      <c r="G129" s="84" t="s">
        <v>108</v>
      </c>
      <c r="H129" s="84" t="s">
        <v>108</v>
      </c>
      <c r="I129" s="84" t="s">
        <v>108</v>
      </c>
      <c r="J129" s="84" t="s">
        <v>108</v>
      </c>
      <c r="K129" s="84" t="s">
        <v>108</v>
      </c>
      <c r="L129" s="84" t="s">
        <v>108</v>
      </c>
      <c r="M129" s="84" t="s">
        <v>108</v>
      </c>
      <c r="N129" s="84" t="s">
        <v>108</v>
      </c>
      <c r="O129" s="84" t="s">
        <v>108</v>
      </c>
      <c r="P129" s="84" t="s">
        <v>108</v>
      </c>
      <c r="Q129" s="84" t="s">
        <v>108</v>
      </c>
      <c r="R129" s="84" t="s">
        <v>108</v>
      </c>
      <c r="S129" s="84" t="s">
        <v>108</v>
      </c>
      <c r="T129" s="84" t="s">
        <v>108</v>
      </c>
      <c r="U129" s="84" t="s">
        <v>108</v>
      </c>
      <c r="V129" s="84" t="s">
        <v>108</v>
      </c>
      <c r="W129" s="84" t="s">
        <v>108</v>
      </c>
      <c r="X129" s="84" t="s">
        <v>108</v>
      </c>
      <c r="Y129" s="84" t="s">
        <v>108</v>
      </c>
      <c r="Z129" s="84" t="s">
        <v>108</v>
      </c>
      <c r="AA129" s="84" t="s">
        <v>108</v>
      </c>
      <c r="AB129" s="84" t="s">
        <v>108</v>
      </c>
      <c r="AC129" s="84" t="s">
        <v>108</v>
      </c>
      <c r="AD129" s="84" t="s">
        <v>108</v>
      </c>
      <c r="AE129" s="84" t="s">
        <v>108</v>
      </c>
      <c r="AF129" s="47">
        <v>261</v>
      </c>
      <c r="AG129" s="47">
        <v>261</v>
      </c>
      <c r="AH129" s="47">
        <v>260.5</v>
      </c>
      <c r="AI129" s="47">
        <v>260.5</v>
      </c>
      <c r="AJ129" s="47">
        <v>0.5</v>
      </c>
      <c r="AK129" s="47">
        <v>0.5</v>
      </c>
      <c r="AL129" s="47" t="s">
        <v>102</v>
      </c>
      <c r="AM129" s="47" t="s">
        <v>102</v>
      </c>
      <c r="AN129" s="47" t="s">
        <v>102</v>
      </c>
      <c r="AO129" s="47" t="s">
        <v>102</v>
      </c>
      <c r="AP129" s="47">
        <f>AP130+AP132</f>
        <v>284.8</v>
      </c>
      <c r="AQ129" s="47">
        <v>266.7</v>
      </c>
      <c r="AR129" s="47">
        <v>2.2999999999999998</v>
      </c>
      <c r="AS129" s="47" t="s">
        <v>102</v>
      </c>
      <c r="AT129" s="47" t="s">
        <v>102</v>
      </c>
      <c r="AU129" s="47">
        <f t="shared" ref="AU129:BE129" si="172">AU130+AU132</f>
        <v>326.90000000000003</v>
      </c>
      <c r="AV129" s="47">
        <f t="shared" si="172"/>
        <v>284.8</v>
      </c>
      <c r="AW129" s="47">
        <f t="shared" si="172"/>
        <v>284.8</v>
      </c>
      <c r="AX129" s="47">
        <f t="shared" si="172"/>
        <v>284.8</v>
      </c>
      <c r="AY129" s="47">
        <f t="shared" si="172"/>
        <v>284.8</v>
      </c>
      <c r="AZ129" s="47">
        <f t="shared" si="172"/>
        <v>341.8</v>
      </c>
      <c r="BA129" s="47">
        <f t="shared" si="172"/>
        <v>284.8</v>
      </c>
      <c r="BB129" s="47">
        <f t="shared" si="172"/>
        <v>284.8</v>
      </c>
      <c r="BC129" s="47">
        <f t="shared" si="172"/>
        <v>284.8</v>
      </c>
      <c r="BD129" s="47">
        <f t="shared" si="172"/>
        <v>284.8</v>
      </c>
      <c r="BE129" s="47">
        <f t="shared" si="172"/>
        <v>354</v>
      </c>
      <c r="BF129" s="47">
        <v>285.10000000000002</v>
      </c>
      <c r="BG129" s="47">
        <v>2.2999999999999998</v>
      </c>
      <c r="BH129" s="47" t="s">
        <v>102</v>
      </c>
      <c r="BI129" s="47" t="s">
        <v>102</v>
      </c>
      <c r="BJ129" s="47">
        <v>261</v>
      </c>
      <c r="BK129" s="47">
        <v>261</v>
      </c>
      <c r="BL129" s="47">
        <v>260.5</v>
      </c>
      <c r="BM129" s="47">
        <v>260.5</v>
      </c>
      <c r="BN129" s="47">
        <v>0.5</v>
      </c>
      <c r="BO129" s="47">
        <v>0.5</v>
      </c>
      <c r="BP129" s="47" t="s">
        <v>102</v>
      </c>
      <c r="BQ129" s="47" t="s">
        <v>102</v>
      </c>
      <c r="BR129" s="47" t="s">
        <v>102</v>
      </c>
      <c r="BS129" s="47" t="s">
        <v>102</v>
      </c>
      <c r="BT129" s="47">
        <f t="shared" ref="BT129:CI129" si="173">BT130+BT132</f>
        <v>284.8</v>
      </c>
      <c r="BU129" s="47">
        <f t="shared" si="173"/>
        <v>284.8</v>
      </c>
      <c r="BV129" s="47">
        <f t="shared" si="173"/>
        <v>284.8</v>
      </c>
      <c r="BW129" s="47">
        <f t="shared" si="173"/>
        <v>284.8</v>
      </c>
      <c r="BX129" s="47">
        <f t="shared" si="173"/>
        <v>284.8</v>
      </c>
      <c r="BY129" s="47">
        <f t="shared" si="173"/>
        <v>326.90000000000003</v>
      </c>
      <c r="BZ129" s="47">
        <f t="shared" si="173"/>
        <v>284.8</v>
      </c>
      <c r="CA129" s="47">
        <f t="shared" si="173"/>
        <v>284.8</v>
      </c>
      <c r="CB129" s="47">
        <f t="shared" si="173"/>
        <v>284.8</v>
      </c>
      <c r="CC129" s="47">
        <f t="shared" si="173"/>
        <v>284.8</v>
      </c>
      <c r="CD129" s="140">
        <f t="shared" si="173"/>
        <v>341.8</v>
      </c>
      <c r="CE129" s="140">
        <f t="shared" si="173"/>
        <v>284.8</v>
      </c>
      <c r="CF129" s="140">
        <f t="shared" si="173"/>
        <v>284.8</v>
      </c>
      <c r="CG129" s="140">
        <f t="shared" si="173"/>
        <v>284.8</v>
      </c>
      <c r="CH129" s="140">
        <f t="shared" si="173"/>
        <v>284.8</v>
      </c>
      <c r="CI129" s="140">
        <f t="shared" si="173"/>
        <v>354</v>
      </c>
      <c r="CJ129" s="47">
        <v>285.10000000000002</v>
      </c>
      <c r="CK129" s="47">
        <v>2.2999999999999998</v>
      </c>
      <c r="CL129" s="47" t="s">
        <v>102</v>
      </c>
      <c r="CM129" s="47" t="s">
        <v>102</v>
      </c>
      <c r="CN129" s="47">
        <f t="shared" si="123"/>
        <v>261</v>
      </c>
      <c r="CO129" s="47">
        <v>16347.9</v>
      </c>
      <c r="CP129" s="47">
        <v>211174.7</v>
      </c>
      <c r="CQ129" s="47">
        <v>420.6</v>
      </c>
      <c r="CR129" s="47">
        <v>161147.20000000001</v>
      </c>
      <c r="CS129" s="71">
        <f t="shared" si="124"/>
        <v>284.8</v>
      </c>
      <c r="CT129" s="47">
        <v>41923.300000000003</v>
      </c>
      <c r="CU129" s="47">
        <v>271178.09999999998</v>
      </c>
      <c r="CV129" s="47">
        <v>1030</v>
      </c>
      <c r="CW129" s="47">
        <v>184702.5</v>
      </c>
      <c r="CX129" s="47">
        <f t="shared" si="125"/>
        <v>326.90000000000003</v>
      </c>
      <c r="CY129" s="47">
        <v>10735.6</v>
      </c>
      <c r="CZ129" s="85">
        <v>399247.8</v>
      </c>
      <c r="DA129" s="48" t="s">
        <v>102</v>
      </c>
      <c r="DB129" s="47">
        <v>175203.1</v>
      </c>
      <c r="DC129" s="47">
        <f t="shared" si="126"/>
        <v>261</v>
      </c>
      <c r="DD129" s="47">
        <v>14279.2</v>
      </c>
      <c r="DE129" s="47">
        <v>208051</v>
      </c>
      <c r="DF129" s="47" t="s">
        <v>102</v>
      </c>
      <c r="DG129" s="47">
        <v>156999.5</v>
      </c>
      <c r="DH129" s="71">
        <f t="shared" si="127"/>
        <v>284.8</v>
      </c>
      <c r="DI129" s="47">
        <v>12712.2</v>
      </c>
      <c r="DJ129" s="47">
        <v>262759.3</v>
      </c>
      <c r="DK129" s="47">
        <v>1030</v>
      </c>
      <c r="DL129" s="47">
        <v>182616.7</v>
      </c>
      <c r="DM129" s="47">
        <f t="shared" si="128"/>
        <v>326.90000000000003</v>
      </c>
      <c r="DN129" s="47">
        <v>275.60000000000002</v>
      </c>
      <c r="DO129" s="47">
        <v>2.2999999999999998</v>
      </c>
      <c r="DP129" s="47" t="s">
        <v>102</v>
      </c>
      <c r="DQ129" s="47" t="s">
        <v>102</v>
      </c>
      <c r="DR129" s="49" t="s">
        <v>103</v>
      </c>
      <c r="DS129" s="24"/>
    </row>
    <row r="130" spans="1:123" ht="38.25" x14ac:dyDescent="0.25">
      <c r="A130" s="46" t="s">
        <v>454</v>
      </c>
      <c r="B130" s="83" t="s">
        <v>455</v>
      </c>
      <c r="C130" s="84" t="s">
        <v>108</v>
      </c>
      <c r="D130" s="84" t="s">
        <v>108</v>
      </c>
      <c r="E130" s="84" t="s">
        <v>108</v>
      </c>
      <c r="F130" s="84" t="s">
        <v>108</v>
      </c>
      <c r="G130" s="84" t="s">
        <v>108</v>
      </c>
      <c r="H130" s="84" t="s">
        <v>108</v>
      </c>
      <c r="I130" s="84" t="s">
        <v>108</v>
      </c>
      <c r="J130" s="84" t="s">
        <v>108</v>
      </c>
      <c r="K130" s="84" t="s">
        <v>108</v>
      </c>
      <c r="L130" s="84" t="s">
        <v>108</v>
      </c>
      <c r="M130" s="84" t="s">
        <v>108</v>
      </c>
      <c r="N130" s="84" t="s">
        <v>108</v>
      </c>
      <c r="O130" s="84" t="s">
        <v>108</v>
      </c>
      <c r="P130" s="84" t="s">
        <v>108</v>
      </c>
      <c r="Q130" s="84" t="s">
        <v>108</v>
      </c>
      <c r="R130" s="84" t="s">
        <v>108</v>
      </c>
      <c r="S130" s="84" t="s">
        <v>108</v>
      </c>
      <c r="T130" s="84" t="s">
        <v>108</v>
      </c>
      <c r="U130" s="84" t="s">
        <v>108</v>
      </c>
      <c r="V130" s="84" t="s">
        <v>108</v>
      </c>
      <c r="W130" s="84" t="s">
        <v>108</v>
      </c>
      <c r="X130" s="84" t="s">
        <v>108</v>
      </c>
      <c r="Y130" s="84" t="s">
        <v>108</v>
      </c>
      <c r="Z130" s="84" t="s">
        <v>108</v>
      </c>
      <c r="AA130" s="84" t="s">
        <v>108</v>
      </c>
      <c r="AB130" s="84" t="s">
        <v>108</v>
      </c>
      <c r="AC130" s="84" t="s">
        <v>108</v>
      </c>
      <c r="AD130" s="84" t="s">
        <v>108</v>
      </c>
      <c r="AE130" s="84" t="s">
        <v>108</v>
      </c>
      <c r="AF130" s="47">
        <v>260.5</v>
      </c>
      <c r="AG130" s="47">
        <v>260.5</v>
      </c>
      <c r="AH130" s="47">
        <v>260.5</v>
      </c>
      <c r="AI130" s="47">
        <v>260.5</v>
      </c>
      <c r="AJ130" s="47" t="s">
        <v>102</v>
      </c>
      <c r="AK130" s="47" t="s">
        <v>102</v>
      </c>
      <c r="AL130" s="47" t="s">
        <v>102</v>
      </c>
      <c r="AM130" s="47" t="s">
        <v>102</v>
      </c>
      <c r="AN130" s="47" t="s">
        <v>102</v>
      </c>
      <c r="AO130" s="47" t="s">
        <v>102</v>
      </c>
      <c r="AP130" s="47">
        <f>AP131</f>
        <v>282.5</v>
      </c>
      <c r="AQ130" s="47">
        <v>266.7</v>
      </c>
      <c r="AR130" s="47" t="s">
        <v>102</v>
      </c>
      <c r="AS130" s="47" t="s">
        <v>102</v>
      </c>
      <c r="AT130" s="47" t="s">
        <v>102</v>
      </c>
      <c r="AU130" s="47">
        <f t="shared" ref="AU130:BE130" si="174">AU131</f>
        <v>324.60000000000002</v>
      </c>
      <c r="AV130" s="47">
        <f t="shared" si="174"/>
        <v>282.5</v>
      </c>
      <c r="AW130" s="47">
        <f t="shared" si="174"/>
        <v>282.5</v>
      </c>
      <c r="AX130" s="47">
        <f t="shared" si="174"/>
        <v>282.5</v>
      </c>
      <c r="AY130" s="47">
        <f t="shared" si="174"/>
        <v>282.5</v>
      </c>
      <c r="AZ130" s="47">
        <f t="shared" si="174"/>
        <v>339.5</v>
      </c>
      <c r="BA130" s="47">
        <f t="shared" si="174"/>
        <v>282.5</v>
      </c>
      <c r="BB130" s="47">
        <f t="shared" si="174"/>
        <v>282.5</v>
      </c>
      <c r="BC130" s="47">
        <f t="shared" si="174"/>
        <v>282.5</v>
      </c>
      <c r="BD130" s="47">
        <f t="shared" si="174"/>
        <v>282.5</v>
      </c>
      <c r="BE130" s="47">
        <f t="shared" si="174"/>
        <v>351.7</v>
      </c>
      <c r="BF130" s="47">
        <v>285.10000000000002</v>
      </c>
      <c r="BG130" s="47" t="s">
        <v>102</v>
      </c>
      <c r="BH130" s="47" t="s">
        <v>102</v>
      </c>
      <c r="BI130" s="47" t="s">
        <v>102</v>
      </c>
      <c r="BJ130" s="47">
        <v>260.5</v>
      </c>
      <c r="BK130" s="47">
        <v>260.5</v>
      </c>
      <c r="BL130" s="47">
        <v>260.5</v>
      </c>
      <c r="BM130" s="47">
        <v>260.5</v>
      </c>
      <c r="BN130" s="47" t="s">
        <v>102</v>
      </c>
      <c r="BO130" s="47" t="s">
        <v>102</v>
      </c>
      <c r="BP130" s="47" t="s">
        <v>102</v>
      </c>
      <c r="BQ130" s="47" t="s">
        <v>102</v>
      </c>
      <c r="BR130" s="47" t="s">
        <v>102</v>
      </c>
      <c r="BS130" s="47" t="s">
        <v>102</v>
      </c>
      <c r="BT130" s="47">
        <f t="shared" ref="BT130:CI130" si="175">BT131</f>
        <v>282.5</v>
      </c>
      <c r="BU130" s="47">
        <f t="shared" si="175"/>
        <v>282.5</v>
      </c>
      <c r="BV130" s="47">
        <f t="shared" si="175"/>
        <v>282.5</v>
      </c>
      <c r="BW130" s="47">
        <f t="shared" si="175"/>
        <v>282.5</v>
      </c>
      <c r="BX130" s="47">
        <f t="shared" si="175"/>
        <v>282.5</v>
      </c>
      <c r="BY130" s="47">
        <f t="shared" si="175"/>
        <v>324.60000000000002</v>
      </c>
      <c r="BZ130" s="47">
        <f t="shared" si="175"/>
        <v>282.5</v>
      </c>
      <c r="CA130" s="47">
        <f t="shared" si="175"/>
        <v>282.5</v>
      </c>
      <c r="CB130" s="47">
        <f t="shared" si="175"/>
        <v>282.5</v>
      </c>
      <c r="CC130" s="47">
        <f t="shared" si="175"/>
        <v>282.5</v>
      </c>
      <c r="CD130" s="140">
        <f t="shared" si="175"/>
        <v>339.5</v>
      </c>
      <c r="CE130" s="140">
        <f t="shared" si="175"/>
        <v>282.5</v>
      </c>
      <c r="CF130" s="140">
        <f t="shared" si="175"/>
        <v>282.5</v>
      </c>
      <c r="CG130" s="140">
        <f t="shared" si="175"/>
        <v>282.5</v>
      </c>
      <c r="CH130" s="140">
        <f t="shared" si="175"/>
        <v>282.5</v>
      </c>
      <c r="CI130" s="140">
        <f t="shared" si="175"/>
        <v>351.7</v>
      </c>
      <c r="CJ130" s="47">
        <v>285.10000000000002</v>
      </c>
      <c r="CK130" s="47" t="s">
        <v>102</v>
      </c>
      <c r="CL130" s="47" t="s">
        <v>102</v>
      </c>
      <c r="CM130" s="47" t="s">
        <v>102</v>
      </c>
      <c r="CN130" s="47">
        <f t="shared" si="123"/>
        <v>260.5</v>
      </c>
      <c r="CO130" s="47">
        <v>16347.9</v>
      </c>
      <c r="CP130" s="47">
        <v>211174.7</v>
      </c>
      <c r="CQ130" s="47">
        <v>420.6</v>
      </c>
      <c r="CR130" s="47">
        <v>161147.20000000001</v>
      </c>
      <c r="CS130" s="71">
        <f t="shared" si="124"/>
        <v>282.5</v>
      </c>
      <c r="CT130" s="47">
        <v>41923.300000000003</v>
      </c>
      <c r="CU130" s="47">
        <v>271178.09999999998</v>
      </c>
      <c r="CV130" s="47">
        <v>1030</v>
      </c>
      <c r="CW130" s="47">
        <v>184702.5</v>
      </c>
      <c r="CX130" s="47">
        <f t="shared" si="125"/>
        <v>324.60000000000002</v>
      </c>
      <c r="CY130" s="47">
        <v>10735.6</v>
      </c>
      <c r="CZ130" s="85">
        <v>399247.8</v>
      </c>
      <c r="DA130" s="48" t="s">
        <v>102</v>
      </c>
      <c r="DB130" s="47">
        <v>175204.1</v>
      </c>
      <c r="DC130" s="47">
        <f t="shared" si="126"/>
        <v>260.5</v>
      </c>
      <c r="DD130" s="47">
        <v>14279.2</v>
      </c>
      <c r="DE130" s="47">
        <v>208051</v>
      </c>
      <c r="DF130" s="47" t="s">
        <v>102</v>
      </c>
      <c r="DG130" s="47">
        <v>157000.5</v>
      </c>
      <c r="DH130" s="71">
        <f t="shared" si="127"/>
        <v>282.5</v>
      </c>
      <c r="DI130" s="47">
        <v>12712.2</v>
      </c>
      <c r="DJ130" s="47">
        <v>262759.3</v>
      </c>
      <c r="DK130" s="47">
        <v>1030</v>
      </c>
      <c r="DL130" s="47">
        <v>182616.7</v>
      </c>
      <c r="DM130" s="47">
        <f t="shared" si="128"/>
        <v>324.60000000000002</v>
      </c>
      <c r="DN130" s="47">
        <v>275.60000000000002</v>
      </c>
      <c r="DO130" s="47" t="s">
        <v>102</v>
      </c>
      <c r="DP130" s="47" t="s">
        <v>102</v>
      </c>
      <c r="DQ130" s="47" t="s">
        <v>102</v>
      </c>
      <c r="DR130" s="49" t="s">
        <v>103</v>
      </c>
      <c r="DS130" s="24"/>
    </row>
    <row r="131" spans="1:123" ht="89.25" x14ac:dyDescent="0.25">
      <c r="A131" s="44" t="s">
        <v>456</v>
      </c>
      <c r="B131" s="72" t="s">
        <v>457</v>
      </c>
      <c r="C131" s="73" t="s">
        <v>458</v>
      </c>
      <c r="D131" s="45" t="s">
        <v>459</v>
      </c>
      <c r="E131" s="45" t="s">
        <v>460</v>
      </c>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t="s">
        <v>166</v>
      </c>
      <c r="AE131" s="45" t="s">
        <v>152</v>
      </c>
      <c r="AF131" s="71">
        <v>260.5</v>
      </c>
      <c r="AG131" s="71">
        <v>260.5</v>
      </c>
      <c r="AH131" s="71">
        <v>260.5</v>
      </c>
      <c r="AI131" s="71">
        <v>260.5</v>
      </c>
      <c r="AJ131" s="71" t="s">
        <v>102</v>
      </c>
      <c r="AK131" s="71" t="s">
        <v>102</v>
      </c>
      <c r="AL131" s="71" t="s">
        <v>102</v>
      </c>
      <c r="AM131" s="71" t="s">
        <v>102</v>
      </c>
      <c r="AN131" s="71" t="s">
        <v>102</v>
      </c>
      <c r="AO131" s="71" t="s">
        <v>102</v>
      </c>
      <c r="AP131" s="71">
        <v>282.5</v>
      </c>
      <c r="AQ131" s="71">
        <v>266.7</v>
      </c>
      <c r="AR131" s="71" t="s">
        <v>102</v>
      </c>
      <c r="AS131" s="71" t="s">
        <v>102</v>
      </c>
      <c r="AT131" s="71" t="s">
        <v>102</v>
      </c>
      <c r="AU131" s="71">
        <v>324.60000000000002</v>
      </c>
      <c r="AV131" s="71">
        <v>282.5</v>
      </c>
      <c r="AW131" s="71">
        <v>282.5</v>
      </c>
      <c r="AX131" s="71">
        <v>282.5</v>
      </c>
      <c r="AY131" s="71">
        <v>282.5</v>
      </c>
      <c r="AZ131" s="71">
        <v>339.5</v>
      </c>
      <c r="BA131" s="71">
        <v>282.5</v>
      </c>
      <c r="BB131" s="71">
        <v>282.5</v>
      </c>
      <c r="BC131" s="71">
        <v>282.5</v>
      </c>
      <c r="BD131" s="71">
        <v>282.5</v>
      </c>
      <c r="BE131" s="71">
        <v>351.7</v>
      </c>
      <c r="BF131" s="71">
        <v>285.10000000000002</v>
      </c>
      <c r="BG131" s="71" t="s">
        <v>102</v>
      </c>
      <c r="BH131" s="71" t="s">
        <v>102</v>
      </c>
      <c r="BI131" s="71" t="s">
        <v>102</v>
      </c>
      <c r="BJ131" s="71">
        <v>260.5</v>
      </c>
      <c r="BK131" s="71">
        <v>260.5</v>
      </c>
      <c r="BL131" s="71">
        <v>260.5</v>
      </c>
      <c r="BM131" s="71">
        <v>260.5</v>
      </c>
      <c r="BN131" s="71" t="s">
        <v>102</v>
      </c>
      <c r="BO131" s="71" t="s">
        <v>102</v>
      </c>
      <c r="BP131" s="71" t="s">
        <v>102</v>
      </c>
      <c r="BQ131" s="71" t="s">
        <v>102</v>
      </c>
      <c r="BR131" s="71" t="s">
        <v>102</v>
      </c>
      <c r="BS131" s="71" t="s">
        <v>102</v>
      </c>
      <c r="BT131" s="71">
        <v>282.5</v>
      </c>
      <c r="BU131" s="71">
        <v>282.5</v>
      </c>
      <c r="BV131" s="71">
        <v>282.5</v>
      </c>
      <c r="BW131" s="71">
        <v>282.5</v>
      </c>
      <c r="BX131" s="71">
        <v>282.5</v>
      </c>
      <c r="BY131" s="71">
        <v>324.60000000000002</v>
      </c>
      <c r="BZ131" s="71">
        <v>282.5</v>
      </c>
      <c r="CA131" s="71">
        <v>282.5</v>
      </c>
      <c r="CB131" s="71">
        <v>282.5</v>
      </c>
      <c r="CC131" s="71">
        <v>282.5</v>
      </c>
      <c r="CD131" s="141">
        <v>339.5</v>
      </c>
      <c r="CE131" s="141">
        <v>282.5</v>
      </c>
      <c r="CF131" s="141">
        <v>282.5</v>
      </c>
      <c r="CG131" s="141">
        <v>282.5</v>
      </c>
      <c r="CH131" s="141">
        <v>282.5</v>
      </c>
      <c r="CI131" s="141">
        <v>351.7</v>
      </c>
      <c r="CJ131" s="71">
        <v>285.10000000000002</v>
      </c>
      <c r="CK131" s="71" t="s">
        <v>102</v>
      </c>
      <c r="CL131" s="71" t="s">
        <v>102</v>
      </c>
      <c r="CM131" s="71" t="s">
        <v>102</v>
      </c>
      <c r="CN131" s="47">
        <f t="shared" si="123"/>
        <v>260.5</v>
      </c>
      <c r="CO131" s="47">
        <v>16347.9</v>
      </c>
      <c r="CP131" s="47">
        <v>211174.7</v>
      </c>
      <c r="CQ131" s="47">
        <v>420.6</v>
      </c>
      <c r="CR131" s="47">
        <v>161147.20000000001</v>
      </c>
      <c r="CS131" s="71">
        <f t="shared" si="124"/>
        <v>282.5</v>
      </c>
      <c r="CT131" s="47">
        <v>41923.300000000003</v>
      </c>
      <c r="CU131" s="47">
        <v>271178.09999999998</v>
      </c>
      <c r="CV131" s="47">
        <v>1030</v>
      </c>
      <c r="CW131" s="47">
        <v>184702.5</v>
      </c>
      <c r="CX131" s="47">
        <f t="shared" si="125"/>
        <v>324.60000000000002</v>
      </c>
      <c r="CY131" s="47">
        <v>10735.6</v>
      </c>
      <c r="CZ131" s="85">
        <v>399247.8</v>
      </c>
      <c r="DA131" s="48" t="s">
        <v>102</v>
      </c>
      <c r="DB131" s="47">
        <v>175205.1</v>
      </c>
      <c r="DC131" s="47">
        <f t="shared" si="126"/>
        <v>260.5</v>
      </c>
      <c r="DD131" s="47">
        <v>14279.2</v>
      </c>
      <c r="DE131" s="47">
        <v>208051</v>
      </c>
      <c r="DF131" s="47" t="s">
        <v>102</v>
      </c>
      <c r="DG131" s="47">
        <v>157001.5</v>
      </c>
      <c r="DH131" s="71">
        <f t="shared" si="127"/>
        <v>282.5</v>
      </c>
      <c r="DI131" s="47">
        <v>12712.2</v>
      </c>
      <c r="DJ131" s="47">
        <v>262759.3</v>
      </c>
      <c r="DK131" s="47">
        <v>1030</v>
      </c>
      <c r="DL131" s="47">
        <v>182616.7</v>
      </c>
      <c r="DM131" s="47">
        <f t="shared" si="128"/>
        <v>324.60000000000002</v>
      </c>
      <c r="DN131" s="71">
        <v>275.60000000000002</v>
      </c>
      <c r="DO131" s="71" t="s">
        <v>102</v>
      </c>
      <c r="DP131" s="71" t="s">
        <v>102</v>
      </c>
      <c r="DQ131" s="71" t="s">
        <v>102</v>
      </c>
      <c r="DR131" s="75" t="s">
        <v>123</v>
      </c>
      <c r="DS131" s="24"/>
    </row>
    <row r="132" spans="1:123" ht="38.25" x14ac:dyDescent="0.25">
      <c r="A132" s="46" t="s">
        <v>461</v>
      </c>
      <c r="B132" s="83" t="s">
        <v>462</v>
      </c>
      <c r="C132" s="84" t="s">
        <v>108</v>
      </c>
      <c r="D132" s="84" t="s">
        <v>108</v>
      </c>
      <c r="E132" s="84" t="s">
        <v>108</v>
      </c>
      <c r="F132" s="84" t="s">
        <v>108</v>
      </c>
      <c r="G132" s="84" t="s">
        <v>108</v>
      </c>
      <c r="H132" s="84" t="s">
        <v>108</v>
      </c>
      <c r="I132" s="84" t="s">
        <v>108</v>
      </c>
      <c r="J132" s="84" t="s">
        <v>108</v>
      </c>
      <c r="K132" s="84" t="s">
        <v>108</v>
      </c>
      <c r="L132" s="84" t="s">
        <v>108</v>
      </c>
      <c r="M132" s="84" t="s">
        <v>108</v>
      </c>
      <c r="N132" s="84" t="s">
        <v>108</v>
      </c>
      <c r="O132" s="84" t="s">
        <v>108</v>
      </c>
      <c r="P132" s="84" t="s">
        <v>108</v>
      </c>
      <c r="Q132" s="84" t="s">
        <v>108</v>
      </c>
      <c r="R132" s="84" t="s">
        <v>108</v>
      </c>
      <c r="S132" s="84" t="s">
        <v>108</v>
      </c>
      <c r="T132" s="84" t="s">
        <v>108</v>
      </c>
      <c r="U132" s="84" t="s">
        <v>108</v>
      </c>
      <c r="V132" s="84" t="s">
        <v>108</v>
      </c>
      <c r="W132" s="84" t="s">
        <v>108</v>
      </c>
      <c r="X132" s="84" t="s">
        <v>108</v>
      </c>
      <c r="Y132" s="84" t="s">
        <v>108</v>
      </c>
      <c r="Z132" s="84" t="s">
        <v>108</v>
      </c>
      <c r="AA132" s="84" t="s">
        <v>108</v>
      </c>
      <c r="AB132" s="84" t="s">
        <v>108</v>
      </c>
      <c r="AC132" s="84" t="s">
        <v>108</v>
      </c>
      <c r="AD132" s="84" t="s">
        <v>108</v>
      </c>
      <c r="AE132" s="84" t="s">
        <v>108</v>
      </c>
      <c r="AF132" s="47">
        <v>0.5</v>
      </c>
      <c r="AG132" s="47">
        <v>0.5</v>
      </c>
      <c r="AH132" s="47" t="s">
        <v>102</v>
      </c>
      <c r="AI132" s="47" t="s">
        <v>102</v>
      </c>
      <c r="AJ132" s="47">
        <v>0.5</v>
      </c>
      <c r="AK132" s="47">
        <v>0.5</v>
      </c>
      <c r="AL132" s="47" t="s">
        <v>102</v>
      </c>
      <c r="AM132" s="47" t="s">
        <v>102</v>
      </c>
      <c r="AN132" s="47" t="s">
        <v>102</v>
      </c>
      <c r="AO132" s="47" t="s">
        <v>102</v>
      </c>
      <c r="AP132" s="47">
        <f>AP133</f>
        <v>2.2999999999999998</v>
      </c>
      <c r="AQ132" s="47" t="s">
        <v>102</v>
      </c>
      <c r="AR132" s="47">
        <v>2.2999999999999998</v>
      </c>
      <c r="AS132" s="47" t="s">
        <v>102</v>
      </c>
      <c r="AT132" s="47" t="s">
        <v>102</v>
      </c>
      <c r="AU132" s="47">
        <f t="shared" ref="AU132:BE132" si="176">AU133</f>
        <v>2.2999999999999998</v>
      </c>
      <c r="AV132" s="47">
        <f t="shared" si="176"/>
        <v>2.2999999999999998</v>
      </c>
      <c r="AW132" s="47">
        <f t="shared" si="176"/>
        <v>2.2999999999999998</v>
      </c>
      <c r="AX132" s="47">
        <f t="shared" si="176"/>
        <v>2.2999999999999998</v>
      </c>
      <c r="AY132" s="47">
        <f t="shared" si="176"/>
        <v>2.2999999999999998</v>
      </c>
      <c r="AZ132" s="47">
        <f t="shared" si="176"/>
        <v>2.2999999999999998</v>
      </c>
      <c r="BA132" s="47">
        <f t="shared" si="176"/>
        <v>2.2999999999999998</v>
      </c>
      <c r="BB132" s="47">
        <f t="shared" si="176"/>
        <v>2.2999999999999998</v>
      </c>
      <c r="BC132" s="47">
        <f t="shared" si="176"/>
        <v>2.2999999999999998</v>
      </c>
      <c r="BD132" s="47">
        <f t="shared" si="176"/>
        <v>2.2999999999999998</v>
      </c>
      <c r="BE132" s="47">
        <f t="shared" si="176"/>
        <v>2.2999999999999998</v>
      </c>
      <c r="BF132" s="47" t="s">
        <v>102</v>
      </c>
      <c r="BG132" s="47">
        <v>2.2999999999999998</v>
      </c>
      <c r="BH132" s="47" t="s">
        <v>102</v>
      </c>
      <c r="BI132" s="47" t="s">
        <v>102</v>
      </c>
      <c r="BJ132" s="47">
        <v>0.5</v>
      </c>
      <c r="BK132" s="47">
        <v>0.5</v>
      </c>
      <c r="BL132" s="47" t="s">
        <v>102</v>
      </c>
      <c r="BM132" s="47" t="s">
        <v>102</v>
      </c>
      <c r="BN132" s="47">
        <v>0.5</v>
      </c>
      <c r="BO132" s="47">
        <v>0.5</v>
      </c>
      <c r="BP132" s="47" t="s">
        <v>102</v>
      </c>
      <c r="BQ132" s="47" t="s">
        <v>102</v>
      </c>
      <c r="BR132" s="47" t="s">
        <v>102</v>
      </c>
      <c r="BS132" s="47" t="s">
        <v>102</v>
      </c>
      <c r="BT132" s="47">
        <f t="shared" ref="BT132:CI132" si="177">BT133</f>
        <v>2.2999999999999998</v>
      </c>
      <c r="BU132" s="47">
        <f t="shared" si="177"/>
        <v>2.2999999999999998</v>
      </c>
      <c r="BV132" s="47">
        <f t="shared" si="177"/>
        <v>2.2999999999999998</v>
      </c>
      <c r="BW132" s="47">
        <f t="shared" si="177"/>
        <v>2.2999999999999998</v>
      </c>
      <c r="BX132" s="47">
        <f t="shared" si="177"/>
        <v>2.2999999999999998</v>
      </c>
      <c r="BY132" s="47">
        <f t="shared" si="177"/>
        <v>2.2999999999999998</v>
      </c>
      <c r="BZ132" s="47">
        <f t="shared" si="177"/>
        <v>2.2999999999999998</v>
      </c>
      <c r="CA132" s="47">
        <f t="shared" si="177"/>
        <v>2.2999999999999998</v>
      </c>
      <c r="CB132" s="47">
        <f t="shared" si="177"/>
        <v>2.2999999999999998</v>
      </c>
      <c r="CC132" s="47">
        <f t="shared" si="177"/>
        <v>2.2999999999999998</v>
      </c>
      <c r="CD132" s="140">
        <f t="shared" si="177"/>
        <v>2.2999999999999998</v>
      </c>
      <c r="CE132" s="140">
        <f t="shared" si="177"/>
        <v>2.2999999999999998</v>
      </c>
      <c r="CF132" s="140">
        <f t="shared" si="177"/>
        <v>2.2999999999999998</v>
      </c>
      <c r="CG132" s="140">
        <f t="shared" si="177"/>
        <v>2.2999999999999998</v>
      </c>
      <c r="CH132" s="140">
        <f t="shared" si="177"/>
        <v>2.2999999999999998</v>
      </c>
      <c r="CI132" s="140">
        <f t="shared" si="177"/>
        <v>2.2999999999999998</v>
      </c>
      <c r="CJ132" s="47" t="s">
        <v>102</v>
      </c>
      <c r="CK132" s="47">
        <v>2.2999999999999998</v>
      </c>
      <c r="CL132" s="47" t="s">
        <v>102</v>
      </c>
      <c r="CM132" s="47" t="s">
        <v>102</v>
      </c>
      <c r="CN132" s="47">
        <f t="shared" si="123"/>
        <v>0.5</v>
      </c>
      <c r="CO132" s="47">
        <v>16347.9</v>
      </c>
      <c r="CP132" s="47">
        <v>211174.7</v>
      </c>
      <c r="CQ132" s="47">
        <v>420.6</v>
      </c>
      <c r="CR132" s="47">
        <v>161147.20000000001</v>
      </c>
      <c r="CS132" s="71">
        <f t="shared" si="124"/>
        <v>2.2999999999999998</v>
      </c>
      <c r="CT132" s="47">
        <v>41923.300000000003</v>
      </c>
      <c r="CU132" s="47">
        <v>271178.09999999998</v>
      </c>
      <c r="CV132" s="47">
        <v>1030</v>
      </c>
      <c r="CW132" s="47">
        <v>184702.5</v>
      </c>
      <c r="CX132" s="47">
        <f t="shared" si="125"/>
        <v>2.2999999999999998</v>
      </c>
      <c r="CY132" s="47">
        <v>10735.6</v>
      </c>
      <c r="CZ132" s="85">
        <v>399247.8</v>
      </c>
      <c r="DA132" s="48" t="s">
        <v>102</v>
      </c>
      <c r="DB132" s="47">
        <v>175206.1</v>
      </c>
      <c r="DC132" s="47">
        <f t="shared" si="126"/>
        <v>0.5</v>
      </c>
      <c r="DD132" s="47">
        <v>14279.2</v>
      </c>
      <c r="DE132" s="47">
        <v>208051</v>
      </c>
      <c r="DF132" s="47" t="s">
        <v>102</v>
      </c>
      <c r="DG132" s="47">
        <v>157002.5</v>
      </c>
      <c r="DH132" s="71">
        <f t="shared" si="127"/>
        <v>2.2999999999999998</v>
      </c>
      <c r="DI132" s="47">
        <v>12712.2</v>
      </c>
      <c r="DJ132" s="47">
        <v>262759.3</v>
      </c>
      <c r="DK132" s="47">
        <v>1030</v>
      </c>
      <c r="DL132" s="47">
        <v>182616.7</v>
      </c>
      <c r="DM132" s="47">
        <f t="shared" si="128"/>
        <v>2.2999999999999998</v>
      </c>
      <c r="DN132" s="47" t="s">
        <v>102</v>
      </c>
      <c r="DO132" s="47">
        <v>2.2999999999999998</v>
      </c>
      <c r="DP132" s="47" t="s">
        <v>102</v>
      </c>
      <c r="DQ132" s="47" t="s">
        <v>102</v>
      </c>
      <c r="DR132" s="49" t="s">
        <v>103</v>
      </c>
      <c r="DS132" s="24"/>
    </row>
    <row r="133" spans="1:123" ht="153" x14ac:dyDescent="0.25">
      <c r="A133" s="44" t="s">
        <v>463</v>
      </c>
      <c r="B133" s="72" t="s">
        <v>464</v>
      </c>
      <c r="C133" s="73" t="s">
        <v>281</v>
      </c>
      <c r="D133" s="45" t="s">
        <v>287</v>
      </c>
      <c r="E133" s="45" t="s">
        <v>283</v>
      </c>
      <c r="F133" s="45"/>
      <c r="G133" s="45"/>
      <c r="H133" s="45"/>
      <c r="I133" s="45"/>
      <c r="J133" s="45"/>
      <c r="K133" s="45"/>
      <c r="L133" s="45"/>
      <c r="M133" s="45"/>
      <c r="N133" s="45"/>
      <c r="O133" s="45"/>
      <c r="P133" s="45"/>
      <c r="Q133" s="45"/>
      <c r="R133" s="45"/>
      <c r="S133" s="45"/>
      <c r="T133" s="45"/>
      <c r="U133" s="45"/>
      <c r="V133" s="45"/>
      <c r="W133" s="45" t="s">
        <v>367</v>
      </c>
      <c r="X133" s="45" t="s">
        <v>368</v>
      </c>
      <c r="Y133" s="45" t="s">
        <v>369</v>
      </c>
      <c r="Z133" s="45"/>
      <c r="AA133" s="45"/>
      <c r="AB133" s="45"/>
      <c r="AC133" s="45" t="s">
        <v>331</v>
      </c>
      <c r="AD133" s="45" t="s">
        <v>121</v>
      </c>
      <c r="AE133" s="45" t="s">
        <v>122</v>
      </c>
      <c r="AF133" s="71">
        <v>0.5</v>
      </c>
      <c r="AG133" s="71">
        <v>0.5</v>
      </c>
      <c r="AH133" s="71" t="s">
        <v>102</v>
      </c>
      <c r="AI133" s="71" t="s">
        <v>102</v>
      </c>
      <c r="AJ133" s="71">
        <v>0.5</v>
      </c>
      <c r="AK133" s="71">
        <v>0.5</v>
      </c>
      <c r="AL133" s="71" t="s">
        <v>102</v>
      </c>
      <c r="AM133" s="71" t="s">
        <v>102</v>
      </c>
      <c r="AN133" s="71" t="s">
        <v>102</v>
      </c>
      <c r="AO133" s="71" t="s">
        <v>102</v>
      </c>
      <c r="AP133" s="71">
        <v>2.2999999999999998</v>
      </c>
      <c r="AQ133" s="71" t="s">
        <v>102</v>
      </c>
      <c r="AR133" s="71">
        <v>2.2999999999999998</v>
      </c>
      <c r="AS133" s="71" t="s">
        <v>102</v>
      </c>
      <c r="AT133" s="71" t="s">
        <v>102</v>
      </c>
      <c r="AU133" s="71">
        <v>2.2999999999999998</v>
      </c>
      <c r="AV133" s="71">
        <v>2.2999999999999998</v>
      </c>
      <c r="AW133" s="71">
        <v>2.2999999999999998</v>
      </c>
      <c r="AX133" s="71">
        <v>2.2999999999999998</v>
      </c>
      <c r="AY133" s="71">
        <v>2.2999999999999998</v>
      </c>
      <c r="AZ133" s="71">
        <v>2.2999999999999998</v>
      </c>
      <c r="BA133" s="71">
        <v>2.2999999999999998</v>
      </c>
      <c r="BB133" s="71">
        <v>2.2999999999999998</v>
      </c>
      <c r="BC133" s="71">
        <v>2.2999999999999998</v>
      </c>
      <c r="BD133" s="71">
        <v>2.2999999999999998</v>
      </c>
      <c r="BE133" s="71">
        <v>2.2999999999999998</v>
      </c>
      <c r="BF133" s="71" t="s">
        <v>102</v>
      </c>
      <c r="BG133" s="71">
        <v>2.2999999999999998</v>
      </c>
      <c r="BH133" s="71" t="s">
        <v>102</v>
      </c>
      <c r="BI133" s="71" t="s">
        <v>102</v>
      </c>
      <c r="BJ133" s="71">
        <v>0.5</v>
      </c>
      <c r="BK133" s="71">
        <v>0.5</v>
      </c>
      <c r="BL133" s="71" t="s">
        <v>102</v>
      </c>
      <c r="BM133" s="71" t="s">
        <v>102</v>
      </c>
      <c r="BN133" s="71">
        <v>0.5</v>
      </c>
      <c r="BO133" s="71">
        <v>0.5</v>
      </c>
      <c r="BP133" s="71" t="s">
        <v>102</v>
      </c>
      <c r="BQ133" s="71" t="s">
        <v>102</v>
      </c>
      <c r="BR133" s="71" t="s">
        <v>102</v>
      </c>
      <c r="BS133" s="71" t="s">
        <v>102</v>
      </c>
      <c r="BT133" s="71">
        <v>2.2999999999999998</v>
      </c>
      <c r="BU133" s="71">
        <v>2.2999999999999998</v>
      </c>
      <c r="BV133" s="71">
        <v>2.2999999999999998</v>
      </c>
      <c r="BW133" s="71">
        <v>2.2999999999999998</v>
      </c>
      <c r="BX133" s="71">
        <v>2.2999999999999998</v>
      </c>
      <c r="BY133" s="71">
        <v>2.2999999999999998</v>
      </c>
      <c r="BZ133" s="71">
        <v>2.2999999999999998</v>
      </c>
      <c r="CA133" s="71">
        <v>2.2999999999999998</v>
      </c>
      <c r="CB133" s="71">
        <v>2.2999999999999998</v>
      </c>
      <c r="CC133" s="71">
        <v>2.2999999999999998</v>
      </c>
      <c r="CD133" s="141">
        <v>2.2999999999999998</v>
      </c>
      <c r="CE133" s="141">
        <v>2.2999999999999998</v>
      </c>
      <c r="CF133" s="141">
        <v>2.2999999999999998</v>
      </c>
      <c r="CG133" s="141">
        <v>2.2999999999999998</v>
      </c>
      <c r="CH133" s="141">
        <v>2.2999999999999998</v>
      </c>
      <c r="CI133" s="141">
        <v>2.2999999999999998</v>
      </c>
      <c r="CJ133" s="71" t="s">
        <v>102</v>
      </c>
      <c r="CK133" s="71">
        <v>2.2999999999999998</v>
      </c>
      <c r="CL133" s="71" t="s">
        <v>102</v>
      </c>
      <c r="CM133" s="71" t="s">
        <v>102</v>
      </c>
      <c r="CN133" s="47">
        <f t="shared" si="123"/>
        <v>0.5</v>
      </c>
      <c r="CO133" s="47">
        <v>16347.9</v>
      </c>
      <c r="CP133" s="47">
        <v>211174.7</v>
      </c>
      <c r="CQ133" s="47">
        <v>420.6</v>
      </c>
      <c r="CR133" s="47">
        <v>161147.20000000001</v>
      </c>
      <c r="CS133" s="71">
        <f t="shared" si="124"/>
        <v>2.2999999999999998</v>
      </c>
      <c r="CT133" s="47">
        <v>41923.300000000003</v>
      </c>
      <c r="CU133" s="47">
        <v>271178.09999999998</v>
      </c>
      <c r="CV133" s="47">
        <v>1030</v>
      </c>
      <c r="CW133" s="47">
        <v>184702.5</v>
      </c>
      <c r="CX133" s="47">
        <f t="shared" si="125"/>
        <v>2.2999999999999998</v>
      </c>
      <c r="CY133" s="47">
        <v>10735.6</v>
      </c>
      <c r="CZ133" s="85">
        <v>399247.8</v>
      </c>
      <c r="DA133" s="48" t="s">
        <v>102</v>
      </c>
      <c r="DB133" s="47">
        <v>175207.1</v>
      </c>
      <c r="DC133" s="47">
        <f t="shared" si="126"/>
        <v>0.5</v>
      </c>
      <c r="DD133" s="47">
        <v>14279.2</v>
      </c>
      <c r="DE133" s="47">
        <v>208051</v>
      </c>
      <c r="DF133" s="47" t="s">
        <v>102</v>
      </c>
      <c r="DG133" s="47">
        <v>157003.5</v>
      </c>
      <c r="DH133" s="71">
        <f t="shared" si="127"/>
        <v>2.2999999999999998</v>
      </c>
      <c r="DI133" s="47">
        <v>12712.2</v>
      </c>
      <c r="DJ133" s="47">
        <v>262759.3</v>
      </c>
      <c r="DK133" s="47">
        <v>1030</v>
      </c>
      <c r="DL133" s="47">
        <v>182616.7</v>
      </c>
      <c r="DM133" s="47">
        <f t="shared" si="128"/>
        <v>2.2999999999999998</v>
      </c>
      <c r="DN133" s="71" t="s">
        <v>102</v>
      </c>
      <c r="DO133" s="71">
        <v>2.2999999999999998</v>
      </c>
      <c r="DP133" s="71" t="s">
        <v>102</v>
      </c>
      <c r="DQ133" s="71" t="s">
        <v>102</v>
      </c>
      <c r="DR133" s="75" t="s">
        <v>123</v>
      </c>
      <c r="DS133" s="24"/>
    </row>
    <row r="134" spans="1:123" ht="38.25" x14ac:dyDescent="0.25">
      <c r="A134" s="46" t="s">
        <v>465</v>
      </c>
      <c r="B134" s="83" t="s">
        <v>466</v>
      </c>
      <c r="C134" s="84" t="s">
        <v>108</v>
      </c>
      <c r="D134" s="84" t="s">
        <v>108</v>
      </c>
      <c r="E134" s="84" t="s">
        <v>108</v>
      </c>
      <c r="F134" s="84" t="s">
        <v>108</v>
      </c>
      <c r="G134" s="84" t="s">
        <v>108</v>
      </c>
      <c r="H134" s="84" t="s">
        <v>108</v>
      </c>
      <c r="I134" s="84" t="s">
        <v>108</v>
      </c>
      <c r="J134" s="84" t="s">
        <v>108</v>
      </c>
      <c r="K134" s="84" t="s">
        <v>108</v>
      </c>
      <c r="L134" s="84" t="s">
        <v>108</v>
      </c>
      <c r="M134" s="84" t="s">
        <v>108</v>
      </c>
      <c r="N134" s="84" t="s">
        <v>108</v>
      </c>
      <c r="O134" s="84" t="s">
        <v>108</v>
      </c>
      <c r="P134" s="84" t="s">
        <v>108</v>
      </c>
      <c r="Q134" s="84" t="s">
        <v>108</v>
      </c>
      <c r="R134" s="84" t="s">
        <v>108</v>
      </c>
      <c r="S134" s="84" t="s">
        <v>108</v>
      </c>
      <c r="T134" s="84" t="s">
        <v>108</v>
      </c>
      <c r="U134" s="84" t="s">
        <v>108</v>
      </c>
      <c r="V134" s="84" t="s">
        <v>108</v>
      </c>
      <c r="W134" s="84" t="s">
        <v>108</v>
      </c>
      <c r="X134" s="84" t="s">
        <v>108</v>
      </c>
      <c r="Y134" s="84" t="s">
        <v>108</v>
      </c>
      <c r="Z134" s="84" t="s">
        <v>108</v>
      </c>
      <c r="AA134" s="84" t="s">
        <v>108</v>
      </c>
      <c r="AB134" s="84" t="s">
        <v>108</v>
      </c>
      <c r="AC134" s="84" t="s">
        <v>108</v>
      </c>
      <c r="AD134" s="84" t="s">
        <v>108</v>
      </c>
      <c r="AE134" s="84" t="s">
        <v>108</v>
      </c>
      <c r="AF134" s="47" t="s">
        <v>102</v>
      </c>
      <c r="AG134" s="47" t="s">
        <v>102</v>
      </c>
      <c r="AH134" s="47" t="s">
        <v>102</v>
      </c>
      <c r="AI134" s="47" t="s">
        <v>102</v>
      </c>
      <c r="AJ134" s="47" t="s">
        <v>102</v>
      </c>
      <c r="AK134" s="47" t="s">
        <v>102</v>
      </c>
      <c r="AL134" s="47" t="s">
        <v>102</v>
      </c>
      <c r="AM134" s="47" t="s">
        <v>102</v>
      </c>
      <c r="AN134" s="47" t="s">
        <v>102</v>
      </c>
      <c r="AO134" s="47" t="s">
        <v>102</v>
      </c>
      <c r="AP134" s="47">
        <f>AP135</f>
        <v>0</v>
      </c>
      <c r="AQ134" s="47" t="s">
        <v>102</v>
      </c>
      <c r="AR134" s="47" t="s">
        <v>102</v>
      </c>
      <c r="AS134" s="47" t="s">
        <v>102</v>
      </c>
      <c r="AT134" s="47" t="s">
        <v>102</v>
      </c>
      <c r="AU134" s="47">
        <f t="shared" ref="AU134:BE134" si="178">AU135</f>
        <v>0</v>
      </c>
      <c r="AV134" s="47">
        <f t="shared" si="178"/>
        <v>0</v>
      </c>
      <c r="AW134" s="47">
        <f t="shared" si="178"/>
        <v>0</v>
      </c>
      <c r="AX134" s="47">
        <f t="shared" si="178"/>
        <v>0</v>
      </c>
      <c r="AY134" s="47">
        <f t="shared" si="178"/>
        <v>0</v>
      </c>
      <c r="AZ134" s="47">
        <f t="shared" si="178"/>
        <v>699.3</v>
      </c>
      <c r="BA134" s="47">
        <f t="shared" si="178"/>
        <v>0</v>
      </c>
      <c r="BB134" s="47">
        <f t="shared" si="178"/>
        <v>0</v>
      </c>
      <c r="BC134" s="47">
        <f t="shared" si="178"/>
        <v>0</v>
      </c>
      <c r="BD134" s="47">
        <f t="shared" si="178"/>
        <v>0</v>
      </c>
      <c r="BE134" s="47">
        <f t="shared" si="178"/>
        <v>1408.4</v>
      </c>
      <c r="BF134" s="47" t="s">
        <v>102</v>
      </c>
      <c r="BG134" s="47" t="s">
        <v>102</v>
      </c>
      <c r="BH134" s="47" t="s">
        <v>102</v>
      </c>
      <c r="BI134" s="47">
        <v>1338.7</v>
      </c>
      <c r="BJ134" s="47" t="s">
        <v>102</v>
      </c>
      <c r="BK134" s="47" t="s">
        <v>102</v>
      </c>
      <c r="BL134" s="47" t="s">
        <v>102</v>
      </c>
      <c r="BM134" s="47" t="s">
        <v>102</v>
      </c>
      <c r="BN134" s="47" t="s">
        <v>102</v>
      </c>
      <c r="BO134" s="47" t="s">
        <v>102</v>
      </c>
      <c r="BP134" s="47" t="s">
        <v>102</v>
      </c>
      <c r="BQ134" s="47" t="s">
        <v>102</v>
      </c>
      <c r="BR134" s="47" t="s">
        <v>102</v>
      </c>
      <c r="BS134" s="47" t="s">
        <v>102</v>
      </c>
      <c r="BT134" s="47">
        <f t="shared" ref="BT134:CI134" si="179">BT135</f>
        <v>0</v>
      </c>
      <c r="BU134" s="47">
        <f t="shared" si="179"/>
        <v>0</v>
      </c>
      <c r="BV134" s="47">
        <f t="shared" si="179"/>
        <v>0</v>
      </c>
      <c r="BW134" s="47">
        <f t="shared" si="179"/>
        <v>0</v>
      </c>
      <c r="BX134" s="47">
        <f t="shared" si="179"/>
        <v>0</v>
      </c>
      <c r="BY134" s="47">
        <f t="shared" si="179"/>
        <v>0</v>
      </c>
      <c r="BZ134" s="47">
        <f t="shared" si="179"/>
        <v>0</v>
      </c>
      <c r="CA134" s="47">
        <f t="shared" si="179"/>
        <v>0</v>
      </c>
      <c r="CB134" s="47">
        <f t="shared" si="179"/>
        <v>0</v>
      </c>
      <c r="CC134" s="47">
        <f t="shared" si="179"/>
        <v>0</v>
      </c>
      <c r="CD134" s="140">
        <f t="shared" si="179"/>
        <v>699.3</v>
      </c>
      <c r="CE134" s="140">
        <f t="shared" si="179"/>
        <v>0</v>
      </c>
      <c r="CF134" s="140">
        <f t="shared" si="179"/>
        <v>0</v>
      </c>
      <c r="CG134" s="140">
        <f t="shared" si="179"/>
        <v>0</v>
      </c>
      <c r="CH134" s="140">
        <f t="shared" si="179"/>
        <v>0</v>
      </c>
      <c r="CI134" s="140">
        <f t="shared" si="179"/>
        <v>1408.4</v>
      </c>
      <c r="CJ134" s="47" t="s">
        <v>102</v>
      </c>
      <c r="CK134" s="47" t="s">
        <v>102</v>
      </c>
      <c r="CL134" s="47" t="s">
        <v>102</v>
      </c>
      <c r="CM134" s="47">
        <v>1338.7</v>
      </c>
      <c r="CN134" s="47" t="str">
        <f t="shared" si="123"/>
        <v>-</v>
      </c>
      <c r="CO134" s="47">
        <v>16347.9</v>
      </c>
      <c r="CP134" s="47">
        <v>211174.7</v>
      </c>
      <c r="CQ134" s="47">
        <v>420.6</v>
      </c>
      <c r="CR134" s="47">
        <v>161147.20000000001</v>
      </c>
      <c r="CS134" s="71">
        <f t="shared" si="124"/>
        <v>0</v>
      </c>
      <c r="CT134" s="47">
        <v>41923.300000000003</v>
      </c>
      <c r="CU134" s="47">
        <v>271178.09999999998</v>
      </c>
      <c r="CV134" s="47">
        <v>1030</v>
      </c>
      <c r="CW134" s="47">
        <v>184702.5</v>
      </c>
      <c r="CX134" s="47">
        <f t="shared" si="125"/>
        <v>0</v>
      </c>
      <c r="CY134" s="47">
        <v>10735.6</v>
      </c>
      <c r="CZ134" s="85">
        <v>399247.8</v>
      </c>
      <c r="DA134" s="48" t="s">
        <v>102</v>
      </c>
      <c r="DB134" s="47">
        <v>175208.1</v>
      </c>
      <c r="DC134" s="47" t="str">
        <f t="shared" si="126"/>
        <v>-</v>
      </c>
      <c r="DD134" s="47">
        <v>14279.2</v>
      </c>
      <c r="DE134" s="47">
        <v>208051</v>
      </c>
      <c r="DF134" s="47" t="s">
        <v>102</v>
      </c>
      <c r="DG134" s="47">
        <v>157004.5</v>
      </c>
      <c r="DH134" s="71">
        <f t="shared" si="127"/>
        <v>0</v>
      </c>
      <c r="DI134" s="47">
        <v>12712.2</v>
      </c>
      <c r="DJ134" s="47">
        <v>262759.3</v>
      </c>
      <c r="DK134" s="47">
        <v>1030</v>
      </c>
      <c r="DL134" s="47">
        <v>182616.7</v>
      </c>
      <c r="DM134" s="47">
        <f t="shared" si="128"/>
        <v>0</v>
      </c>
      <c r="DN134" s="47" t="s">
        <v>102</v>
      </c>
      <c r="DO134" s="47" t="s">
        <v>102</v>
      </c>
      <c r="DP134" s="47" t="s">
        <v>102</v>
      </c>
      <c r="DQ134" s="47">
        <v>834.2</v>
      </c>
      <c r="DR134" s="49" t="s">
        <v>103</v>
      </c>
      <c r="DS134" s="24"/>
    </row>
    <row r="135" spans="1:123" ht="102" x14ac:dyDescent="0.25">
      <c r="A135" s="44" t="s">
        <v>467</v>
      </c>
      <c r="B135" s="72" t="s">
        <v>468</v>
      </c>
      <c r="C135" s="73"/>
      <c r="D135" s="45"/>
      <c r="E135" s="45"/>
      <c r="F135" s="45"/>
      <c r="G135" s="45"/>
      <c r="H135" s="45"/>
      <c r="I135" s="45"/>
      <c r="J135" s="45"/>
      <c r="K135" s="45"/>
      <c r="L135" s="45"/>
      <c r="M135" s="45"/>
      <c r="N135" s="45"/>
      <c r="O135" s="45"/>
      <c r="P135" s="45"/>
      <c r="Q135" s="45"/>
      <c r="R135" s="45"/>
      <c r="S135" s="45"/>
      <c r="T135" s="45"/>
      <c r="U135" s="45"/>
      <c r="V135" s="45"/>
      <c r="W135" s="45" t="s">
        <v>118</v>
      </c>
      <c r="X135" s="45" t="s">
        <v>119</v>
      </c>
      <c r="Y135" s="45" t="s">
        <v>120</v>
      </c>
      <c r="Z135" s="45"/>
      <c r="AA135" s="45"/>
      <c r="AB135" s="45"/>
      <c r="AC135" s="45"/>
      <c r="AD135" s="45" t="s">
        <v>121</v>
      </c>
      <c r="AE135" s="45" t="s">
        <v>122</v>
      </c>
      <c r="AF135" s="71" t="s">
        <v>102</v>
      </c>
      <c r="AG135" s="71" t="s">
        <v>102</v>
      </c>
      <c r="AH135" s="71" t="s">
        <v>102</v>
      </c>
      <c r="AI135" s="71" t="s">
        <v>102</v>
      </c>
      <c r="AJ135" s="71" t="s">
        <v>102</v>
      </c>
      <c r="AK135" s="71" t="s">
        <v>102</v>
      </c>
      <c r="AL135" s="71" t="s">
        <v>102</v>
      </c>
      <c r="AM135" s="71" t="s">
        <v>102</v>
      </c>
      <c r="AN135" s="71" t="s">
        <v>102</v>
      </c>
      <c r="AO135" s="71" t="s">
        <v>102</v>
      </c>
      <c r="AP135" s="71">
        <v>0</v>
      </c>
      <c r="AQ135" s="71" t="s">
        <v>102</v>
      </c>
      <c r="AR135" s="71" t="s">
        <v>102</v>
      </c>
      <c r="AS135" s="71" t="s">
        <v>102</v>
      </c>
      <c r="AT135" s="71" t="s">
        <v>102</v>
      </c>
      <c r="AU135" s="71">
        <v>0</v>
      </c>
      <c r="AV135" s="71">
        <v>0</v>
      </c>
      <c r="AW135" s="71">
        <v>0</v>
      </c>
      <c r="AX135" s="71">
        <v>0</v>
      </c>
      <c r="AY135" s="71">
        <v>0</v>
      </c>
      <c r="AZ135" s="71">
        <v>699.3</v>
      </c>
      <c r="BA135" s="71">
        <v>0</v>
      </c>
      <c r="BB135" s="71">
        <v>0</v>
      </c>
      <c r="BC135" s="71">
        <v>0</v>
      </c>
      <c r="BD135" s="71">
        <v>0</v>
      </c>
      <c r="BE135" s="71">
        <v>1408.4</v>
      </c>
      <c r="BF135" s="71" t="s">
        <v>102</v>
      </c>
      <c r="BG135" s="71" t="s">
        <v>102</v>
      </c>
      <c r="BH135" s="71" t="s">
        <v>102</v>
      </c>
      <c r="BI135" s="71">
        <v>1338.7</v>
      </c>
      <c r="BJ135" s="71" t="s">
        <v>102</v>
      </c>
      <c r="BK135" s="71" t="s">
        <v>102</v>
      </c>
      <c r="BL135" s="71" t="s">
        <v>102</v>
      </c>
      <c r="BM135" s="71" t="s">
        <v>102</v>
      </c>
      <c r="BN135" s="71" t="s">
        <v>102</v>
      </c>
      <c r="BO135" s="71" t="s">
        <v>102</v>
      </c>
      <c r="BP135" s="71" t="s">
        <v>102</v>
      </c>
      <c r="BQ135" s="71" t="s">
        <v>102</v>
      </c>
      <c r="BR135" s="71" t="s">
        <v>102</v>
      </c>
      <c r="BS135" s="71" t="s">
        <v>102</v>
      </c>
      <c r="BT135" s="71">
        <v>0</v>
      </c>
      <c r="BU135" s="71">
        <v>0</v>
      </c>
      <c r="BV135" s="71">
        <v>0</v>
      </c>
      <c r="BW135" s="71">
        <v>0</v>
      </c>
      <c r="BX135" s="71">
        <v>0</v>
      </c>
      <c r="BY135" s="71">
        <v>0</v>
      </c>
      <c r="BZ135" s="71">
        <v>0</v>
      </c>
      <c r="CA135" s="71">
        <v>0</v>
      </c>
      <c r="CB135" s="71">
        <v>0</v>
      </c>
      <c r="CC135" s="71">
        <v>0</v>
      </c>
      <c r="CD135" s="141">
        <v>699.3</v>
      </c>
      <c r="CE135" s="141">
        <v>0</v>
      </c>
      <c r="CF135" s="141">
        <v>0</v>
      </c>
      <c r="CG135" s="141">
        <v>0</v>
      </c>
      <c r="CH135" s="141">
        <v>0</v>
      </c>
      <c r="CI135" s="141">
        <v>1408.4</v>
      </c>
      <c r="CJ135" s="71" t="s">
        <v>102</v>
      </c>
      <c r="CK135" s="71" t="s">
        <v>102</v>
      </c>
      <c r="CL135" s="71" t="s">
        <v>102</v>
      </c>
      <c r="CM135" s="71">
        <v>1338.7</v>
      </c>
      <c r="CN135" s="47" t="str">
        <f t="shared" si="123"/>
        <v>-</v>
      </c>
      <c r="CO135" s="47">
        <v>16347.9</v>
      </c>
      <c r="CP135" s="47">
        <v>211174.7</v>
      </c>
      <c r="CQ135" s="47">
        <v>420.6</v>
      </c>
      <c r="CR135" s="47">
        <v>161147.20000000001</v>
      </c>
      <c r="CS135" s="71">
        <f t="shared" si="124"/>
        <v>0</v>
      </c>
      <c r="CT135" s="47">
        <v>41923.300000000003</v>
      </c>
      <c r="CU135" s="47">
        <v>271178.09999999998</v>
      </c>
      <c r="CV135" s="47">
        <v>1030</v>
      </c>
      <c r="CW135" s="47">
        <v>184702.5</v>
      </c>
      <c r="CX135" s="47">
        <f t="shared" si="125"/>
        <v>0</v>
      </c>
      <c r="CY135" s="47">
        <v>10735.6</v>
      </c>
      <c r="CZ135" s="85">
        <v>399247.8</v>
      </c>
      <c r="DA135" s="48" t="s">
        <v>102</v>
      </c>
      <c r="DB135" s="47">
        <v>175209.1</v>
      </c>
      <c r="DC135" s="47" t="str">
        <f t="shared" si="126"/>
        <v>-</v>
      </c>
      <c r="DD135" s="47">
        <v>14279.2</v>
      </c>
      <c r="DE135" s="47">
        <v>208051</v>
      </c>
      <c r="DF135" s="47" t="s">
        <v>102</v>
      </c>
      <c r="DG135" s="47">
        <v>157005.5</v>
      </c>
      <c r="DH135" s="71">
        <f t="shared" si="127"/>
        <v>0</v>
      </c>
      <c r="DI135" s="47">
        <v>12712.2</v>
      </c>
      <c r="DJ135" s="47">
        <v>262759.3</v>
      </c>
      <c r="DK135" s="47">
        <v>1030</v>
      </c>
      <c r="DL135" s="47">
        <v>182616.7</v>
      </c>
      <c r="DM135" s="47">
        <f t="shared" si="128"/>
        <v>0</v>
      </c>
      <c r="DN135" s="71" t="s">
        <v>102</v>
      </c>
      <c r="DO135" s="71" t="s">
        <v>102</v>
      </c>
      <c r="DP135" s="71" t="s">
        <v>102</v>
      </c>
      <c r="DQ135" s="71">
        <v>834.2</v>
      </c>
      <c r="DR135" s="75" t="s">
        <v>123</v>
      </c>
      <c r="DS135" s="24"/>
    </row>
    <row r="136" spans="1:123" s="146" customFormat="1" ht="51" x14ac:dyDescent="0.25">
      <c r="A136" s="138" t="s">
        <v>469</v>
      </c>
      <c r="B136" s="83" t="s">
        <v>470</v>
      </c>
      <c r="C136" s="139" t="s">
        <v>108</v>
      </c>
      <c r="D136" s="139" t="s">
        <v>108</v>
      </c>
      <c r="E136" s="139" t="s">
        <v>108</v>
      </c>
      <c r="F136" s="139" t="s">
        <v>108</v>
      </c>
      <c r="G136" s="139" t="s">
        <v>108</v>
      </c>
      <c r="H136" s="139" t="s">
        <v>108</v>
      </c>
      <c r="I136" s="139" t="s">
        <v>108</v>
      </c>
      <c r="J136" s="139" t="s">
        <v>108</v>
      </c>
      <c r="K136" s="139" t="s">
        <v>108</v>
      </c>
      <c r="L136" s="139" t="s">
        <v>108</v>
      </c>
      <c r="M136" s="139" t="s">
        <v>108</v>
      </c>
      <c r="N136" s="139" t="s">
        <v>108</v>
      </c>
      <c r="O136" s="139" t="s">
        <v>108</v>
      </c>
      <c r="P136" s="139" t="s">
        <v>108</v>
      </c>
      <c r="Q136" s="139" t="s">
        <v>108</v>
      </c>
      <c r="R136" s="139" t="s">
        <v>108</v>
      </c>
      <c r="S136" s="139" t="s">
        <v>108</v>
      </c>
      <c r="T136" s="139" t="s">
        <v>108</v>
      </c>
      <c r="U136" s="139" t="s">
        <v>108</v>
      </c>
      <c r="V136" s="139" t="s">
        <v>108</v>
      </c>
      <c r="W136" s="139" t="s">
        <v>108</v>
      </c>
      <c r="X136" s="139" t="s">
        <v>108</v>
      </c>
      <c r="Y136" s="139" t="s">
        <v>108</v>
      </c>
      <c r="Z136" s="139" t="s">
        <v>108</v>
      </c>
      <c r="AA136" s="139" t="s">
        <v>108</v>
      </c>
      <c r="AB136" s="139" t="s">
        <v>108</v>
      </c>
      <c r="AC136" s="139" t="s">
        <v>108</v>
      </c>
      <c r="AD136" s="139" t="s">
        <v>108</v>
      </c>
      <c r="AE136" s="139" t="s">
        <v>108</v>
      </c>
      <c r="AF136" s="140">
        <v>90113.5</v>
      </c>
      <c r="AG136" s="140">
        <v>82492.399999999994</v>
      </c>
      <c r="AH136" s="140">
        <v>14593.6</v>
      </c>
      <c r="AI136" s="140">
        <v>12703.6</v>
      </c>
      <c r="AJ136" s="140">
        <v>4543.8</v>
      </c>
      <c r="AK136" s="140">
        <v>4523.8</v>
      </c>
      <c r="AL136" s="140">
        <v>5301.1</v>
      </c>
      <c r="AM136" s="140">
        <v>5301.1</v>
      </c>
      <c r="AN136" s="140">
        <v>65675</v>
      </c>
      <c r="AO136" s="140">
        <v>59963.9</v>
      </c>
      <c r="AP136" s="140">
        <f>AP137+AP155+AP162+AP165</f>
        <v>81587.3</v>
      </c>
      <c r="AQ136" s="140">
        <v>3373.8</v>
      </c>
      <c r="AR136" s="140">
        <v>4303.8999999999996</v>
      </c>
      <c r="AS136" s="140">
        <v>1845.9</v>
      </c>
      <c r="AT136" s="140">
        <v>68812.7</v>
      </c>
      <c r="AU136" s="140">
        <f t="shared" ref="AU136:BE136" si="180">AU137+AU155+AU162+AU165</f>
        <v>72027.7</v>
      </c>
      <c r="AV136" s="140">
        <f t="shared" si="180"/>
        <v>61693.9</v>
      </c>
      <c r="AW136" s="140">
        <f t="shared" si="180"/>
        <v>61693.9</v>
      </c>
      <c r="AX136" s="140">
        <f t="shared" si="180"/>
        <v>61693.9</v>
      </c>
      <c r="AY136" s="140">
        <f t="shared" si="180"/>
        <v>61693.9</v>
      </c>
      <c r="AZ136" s="140">
        <f t="shared" si="180"/>
        <v>52692.000000000007</v>
      </c>
      <c r="BA136" s="140">
        <f t="shared" si="180"/>
        <v>61693.9</v>
      </c>
      <c r="BB136" s="140">
        <f t="shared" si="180"/>
        <v>61693.9</v>
      </c>
      <c r="BC136" s="140">
        <f t="shared" si="180"/>
        <v>61693.9</v>
      </c>
      <c r="BD136" s="140">
        <f t="shared" si="180"/>
        <v>61693.9</v>
      </c>
      <c r="BE136" s="140">
        <f t="shared" si="180"/>
        <v>54223.200000000004</v>
      </c>
      <c r="BF136" s="140">
        <v>969.7</v>
      </c>
      <c r="BG136" s="140" t="s">
        <v>102</v>
      </c>
      <c r="BH136" s="140" t="s">
        <v>102</v>
      </c>
      <c r="BI136" s="140">
        <v>56025.2</v>
      </c>
      <c r="BJ136" s="140">
        <v>88339</v>
      </c>
      <c r="BK136" s="140">
        <v>80824.800000000003</v>
      </c>
      <c r="BL136" s="140">
        <v>14183.2</v>
      </c>
      <c r="BM136" s="140">
        <v>12293.2</v>
      </c>
      <c r="BN136" s="140">
        <v>4535.1000000000004</v>
      </c>
      <c r="BO136" s="140">
        <v>4515.1000000000004</v>
      </c>
      <c r="BP136" s="140">
        <v>5270.1</v>
      </c>
      <c r="BQ136" s="140">
        <v>5270.1</v>
      </c>
      <c r="BR136" s="140">
        <v>64350.6</v>
      </c>
      <c r="BS136" s="140">
        <v>58746.400000000001</v>
      </c>
      <c r="BT136" s="140">
        <f>BT137+BT155+BT162+BT165+BT146</f>
        <v>78088.5</v>
      </c>
      <c r="BU136" s="140">
        <f t="shared" ref="BU136:CC136" si="181">BU137+BU155+BU162+BU165</f>
        <v>61693.9</v>
      </c>
      <c r="BV136" s="140">
        <f t="shared" si="181"/>
        <v>61693.9</v>
      </c>
      <c r="BW136" s="140">
        <f t="shared" si="181"/>
        <v>61693.9</v>
      </c>
      <c r="BX136" s="140">
        <f t="shared" si="181"/>
        <v>61693.9</v>
      </c>
      <c r="BY136" s="140">
        <f t="shared" si="181"/>
        <v>71778.599999999991</v>
      </c>
      <c r="BZ136" s="140">
        <f t="shared" si="181"/>
        <v>61693.9</v>
      </c>
      <c r="CA136" s="140">
        <f t="shared" si="181"/>
        <v>61693.9</v>
      </c>
      <c r="CB136" s="140">
        <f t="shared" si="181"/>
        <v>61693.9</v>
      </c>
      <c r="CC136" s="140">
        <f t="shared" si="181"/>
        <v>61693.9</v>
      </c>
      <c r="CD136" s="140">
        <f>CD137+CD155+CD162+CD165+CD146</f>
        <v>52669.3</v>
      </c>
      <c r="CE136" s="140">
        <f t="shared" ref="CE136:CM136" si="182">CE137+CE155+CE162+CE165+CE146</f>
        <v>80467.199999999997</v>
      </c>
      <c r="CF136" s="140">
        <f t="shared" si="182"/>
        <v>80467.199999999997</v>
      </c>
      <c r="CG136" s="140">
        <f t="shared" si="182"/>
        <v>80467.199999999997</v>
      </c>
      <c r="CH136" s="140">
        <f t="shared" si="182"/>
        <v>80467.199999999997</v>
      </c>
      <c r="CI136" s="140">
        <f t="shared" si="182"/>
        <v>54200.5</v>
      </c>
      <c r="CJ136" s="140" t="e">
        <f t="shared" si="182"/>
        <v>#VALUE!</v>
      </c>
      <c r="CK136" s="140" t="e">
        <f t="shared" si="182"/>
        <v>#VALUE!</v>
      </c>
      <c r="CL136" s="140" t="e">
        <f t="shared" si="182"/>
        <v>#VALUE!</v>
      </c>
      <c r="CM136" s="140" t="e">
        <f t="shared" si="182"/>
        <v>#VALUE!</v>
      </c>
      <c r="CN136" s="140">
        <f t="shared" si="123"/>
        <v>82492.399999999994</v>
      </c>
      <c r="CO136" s="140">
        <v>16347.9</v>
      </c>
      <c r="CP136" s="140">
        <v>211174.7</v>
      </c>
      <c r="CQ136" s="140">
        <v>420.6</v>
      </c>
      <c r="CR136" s="140">
        <v>161147.20000000001</v>
      </c>
      <c r="CS136" s="141">
        <f t="shared" si="124"/>
        <v>81587.3</v>
      </c>
      <c r="CT136" s="140">
        <v>41923.300000000003</v>
      </c>
      <c r="CU136" s="140">
        <v>271178.09999999998</v>
      </c>
      <c r="CV136" s="140">
        <v>1030</v>
      </c>
      <c r="CW136" s="140">
        <v>184702.5</v>
      </c>
      <c r="CX136" s="140">
        <f t="shared" si="125"/>
        <v>72027.7</v>
      </c>
      <c r="CY136" s="140">
        <v>10735.6</v>
      </c>
      <c r="CZ136" s="142">
        <v>399247.8</v>
      </c>
      <c r="DA136" s="143" t="s">
        <v>102</v>
      </c>
      <c r="DB136" s="140">
        <v>175210.1</v>
      </c>
      <c r="DC136" s="140">
        <f t="shared" si="126"/>
        <v>80824.800000000003</v>
      </c>
      <c r="DD136" s="140">
        <v>14279.2</v>
      </c>
      <c r="DE136" s="140">
        <v>208051</v>
      </c>
      <c r="DF136" s="140" t="s">
        <v>102</v>
      </c>
      <c r="DG136" s="140">
        <v>157006.5</v>
      </c>
      <c r="DH136" s="141">
        <f t="shared" si="127"/>
        <v>78088.5</v>
      </c>
      <c r="DI136" s="140">
        <v>12712.2</v>
      </c>
      <c r="DJ136" s="140">
        <v>262759.3</v>
      </c>
      <c r="DK136" s="140">
        <v>1030</v>
      </c>
      <c r="DL136" s="140">
        <v>182616.7</v>
      </c>
      <c r="DM136" s="140">
        <f t="shared" si="128"/>
        <v>71778.599999999991</v>
      </c>
      <c r="DN136" s="140">
        <v>936.8</v>
      </c>
      <c r="DO136" s="140" t="s">
        <v>102</v>
      </c>
      <c r="DP136" s="140" t="s">
        <v>102</v>
      </c>
      <c r="DQ136" s="140">
        <v>54352.6</v>
      </c>
      <c r="DR136" s="144" t="s">
        <v>103</v>
      </c>
      <c r="DS136" s="145"/>
    </row>
    <row r="137" spans="1:123" s="146" customFormat="1" ht="63.75" x14ac:dyDescent="0.25">
      <c r="A137" s="138" t="s">
        <v>471</v>
      </c>
      <c r="B137" s="83" t="s">
        <v>472</v>
      </c>
      <c r="C137" s="139" t="s">
        <v>108</v>
      </c>
      <c r="D137" s="139" t="s">
        <v>108</v>
      </c>
      <c r="E137" s="139" t="s">
        <v>108</v>
      </c>
      <c r="F137" s="139" t="s">
        <v>108</v>
      </c>
      <c r="G137" s="139" t="s">
        <v>108</v>
      </c>
      <c r="H137" s="139" t="s">
        <v>108</v>
      </c>
      <c r="I137" s="139" t="s">
        <v>108</v>
      </c>
      <c r="J137" s="139" t="s">
        <v>108</v>
      </c>
      <c r="K137" s="139" t="s">
        <v>108</v>
      </c>
      <c r="L137" s="139" t="s">
        <v>108</v>
      </c>
      <c r="M137" s="139" t="s">
        <v>108</v>
      </c>
      <c r="N137" s="139" t="s">
        <v>108</v>
      </c>
      <c r="O137" s="139" t="s">
        <v>108</v>
      </c>
      <c r="P137" s="139" t="s">
        <v>108</v>
      </c>
      <c r="Q137" s="139" t="s">
        <v>108</v>
      </c>
      <c r="R137" s="139" t="s">
        <v>108</v>
      </c>
      <c r="S137" s="139" t="s">
        <v>108</v>
      </c>
      <c r="T137" s="139" t="s">
        <v>108</v>
      </c>
      <c r="U137" s="139" t="s">
        <v>108</v>
      </c>
      <c r="V137" s="139" t="s">
        <v>108</v>
      </c>
      <c r="W137" s="139" t="s">
        <v>108</v>
      </c>
      <c r="X137" s="139" t="s">
        <v>108</v>
      </c>
      <c r="Y137" s="139" t="s">
        <v>108</v>
      </c>
      <c r="Z137" s="139" t="s">
        <v>108</v>
      </c>
      <c r="AA137" s="139" t="s">
        <v>108</v>
      </c>
      <c r="AB137" s="139" t="s">
        <v>108</v>
      </c>
      <c r="AC137" s="139" t="s">
        <v>108</v>
      </c>
      <c r="AD137" s="139" t="s">
        <v>108</v>
      </c>
      <c r="AE137" s="139" t="s">
        <v>108</v>
      </c>
      <c r="AF137" s="140">
        <v>67292.7</v>
      </c>
      <c r="AG137" s="140">
        <v>60640.800000000003</v>
      </c>
      <c r="AH137" s="140">
        <v>13707.9</v>
      </c>
      <c r="AI137" s="140">
        <v>11817.9</v>
      </c>
      <c r="AJ137" s="140">
        <v>4439.3</v>
      </c>
      <c r="AK137" s="140">
        <v>4419.3</v>
      </c>
      <c r="AL137" s="140">
        <v>5301.1</v>
      </c>
      <c r="AM137" s="140">
        <v>5301.1</v>
      </c>
      <c r="AN137" s="140">
        <v>43844.4</v>
      </c>
      <c r="AO137" s="140">
        <v>39102.5</v>
      </c>
      <c r="AP137" s="140">
        <v>57023</v>
      </c>
      <c r="AQ137" s="140">
        <v>2466.9</v>
      </c>
      <c r="AR137" s="140">
        <v>4303.8999999999996</v>
      </c>
      <c r="AS137" s="140">
        <v>1845.9</v>
      </c>
      <c r="AT137" s="140">
        <v>44862.9</v>
      </c>
      <c r="AU137" s="140">
        <v>45799.3</v>
      </c>
      <c r="AV137" s="140">
        <f t="shared" ref="AV137:BD137" si="183">AV138</f>
        <v>36644</v>
      </c>
      <c r="AW137" s="140">
        <f t="shared" si="183"/>
        <v>36644</v>
      </c>
      <c r="AX137" s="140">
        <f t="shared" si="183"/>
        <v>36644</v>
      </c>
      <c r="AY137" s="140">
        <f t="shared" si="183"/>
        <v>36644</v>
      </c>
      <c r="AZ137" s="140">
        <v>30170.7</v>
      </c>
      <c r="BA137" s="140">
        <f t="shared" si="183"/>
        <v>36644</v>
      </c>
      <c r="BB137" s="140">
        <f t="shared" si="183"/>
        <v>36644</v>
      </c>
      <c r="BC137" s="140">
        <f t="shared" si="183"/>
        <v>36644</v>
      </c>
      <c r="BD137" s="140">
        <f t="shared" si="183"/>
        <v>36644</v>
      </c>
      <c r="BE137" s="140">
        <v>29974</v>
      </c>
      <c r="BF137" s="140" t="s">
        <v>102</v>
      </c>
      <c r="BG137" s="140" t="s">
        <v>102</v>
      </c>
      <c r="BH137" s="140" t="s">
        <v>102</v>
      </c>
      <c r="BI137" s="140">
        <v>32866.1</v>
      </c>
      <c r="BJ137" s="140">
        <v>65771.5</v>
      </c>
      <c r="BK137" s="140">
        <v>59155</v>
      </c>
      <c r="BL137" s="140">
        <v>13297.5</v>
      </c>
      <c r="BM137" s="140">
        <v>11407.5</v>
      </c>
      <c r="BN137" s="140">
        <v>4430.6000000000004</v>
      </c>
      <c r="BO137" s="140">
        <v>4410.6000000000004</v>
      </c>
      <c r="BP137" s="140">
        <v>5270.1</v>
      </c>
      <c r="BQ137" s="140">
        <v>5270.1</v>
      </c>
      <c r="BR137" s="140">
        <v>42773.3</v>
      </c>
      <c r="BS137" s="140">
        <v>38066.800000000003</v>
      </c>
      <c r="BT137" s="140">
        <f>BT138</f>
        <v>34796.700000000004</v>
      </c>
      <c r="BU137" s="140">
        <f t="shared" ref="BU137:CI137" si="184">BU138</f>
        <v>36644</v>
      </c>
      <c r="BV137" s="140">
        <f t="shared" si="184"/>
        <v>36644</v>
      </c>
      <c r="BW137" s="140">
        <f t="shared" si="184"/>
        <v>36644</v>
      </c>
      <c r="BX137" s="140">
        <f t="shared" si="184"/>
        <v>36644</v>
      </c>
      <c r="BY137" s="140">
        <v>45600.2</v>
      </c>
      <c r="BZ137" s="140">
        <f t="shared" si="184"/>
        <v>36644</v>
      </c>
      <c r="CA137" s="140">
        <f t="shared" si="184"/>
        <v>36644</v>
      </c>
      <c r="CB137" s="140">
        <f t="shared" si="184"/>
        <v>36644</v>
      </c>
      <c r="CC137" s="140">
        <f t="shared" si="184"/>
        <v>36644</v>
      </c>
      <c r="CD137" s="140">
        <f t="shared" si="184"/>
        <v>21528.1</v>
      </c>
      <c r="CE137" s="140">
        <f t="shared" si="184"/>
        <v>36644</v>
      </c>
      <c r="CF137" s="140">
        <f t="shared" si="184"/>
        <v>36644</v>
      </c>
      <c r="CG137" s="140">
        <f t="shared" si="184"/>
        <v>36644</v>
      </c>
      <c r="CH137" s="140">
        <f t="shared" si="184"/>
        <v>36644</v>
      </c>
      <c r="CI137" s="140">
        <f t="shared" si="184"/>
        <v>21022.699999999997</v>
      </c>
      <c r="CJ137" s="140" t="s">
        <v>102</v>
      </c>
      <c r="CK137" s="140" t="s">
        <v>102</v>
      </c>
      <c r="CL137" s="140" t="s">
        <v>102</v>
      </c>
      <c r="CM137" s="140">
        <v>32845.9</v>
      </c>
      <c r="CN137" s="140">
        <f t="shared" si="123"/>
        <v>60640.800000000003</v>
      </c>
      <c r="CO137" s="140">
        <v>16347.9</v>
      </c>
      <c r="CP137" s="140">
        <v>211174.7</v>
      </c>
      <c r="CQ137" s="140">
        <v>420.6</v>
      </c>
      <c r="CR137" s="140">
        <v>161147.20000000001</v>
      </c>
      <c r="CS137" s="141">
        <f t="shared" si="124"/>
        <v>57023</v>
      </c>
      <c r="CT137" s="140">
        <v>41923.300000000003</v>
      </c>
      <c r="CU137" s="140">
        <v>271178.09999999998</v>
      </c>
      <c r="CV137" s="140">
        <v>1030</v>
      </c>
      <c r="CW137" s="140">
        <v>184702.5</v>
      </c>
      <c r="CX137" s="140">
        <f t="shared" si="125"/>
        <v>45799.3</v>
      </c>
      <c r="CY137" s="140">
        <v>10735.6</v>
      </c>
      <c r="CZ137" s="142">
        <v>399247.8</v>
      </c>
      <c r="DA137" s="143" t="s">
        <v>102</v>
      </c>
      <c r="DB137" s="140">
        <v>175211.1</v>
      </c>
      <c r="DC137" s="140">
        <f t="shared" si="126"/>
        <v>59155</v>
      </c>
      <c r="DD137" s="140">
        <v>14279.2</v>
      </c>
      <c r="DE137" s="140">
        <v>208051</v>
      </c>
      <c r="DF137" s="140" t="s">
        <v>102</v>
      </c>
      <c r="DG137" s="140">
        <v>157007.5</v>
      </c>
      <c r="DH137" s="141">
        <f t="shared" si="127"/>
        <v>34796.700000000004</v>
      </c>
      <c r="DI137" s="140">
        <v>12712.2</v>
      </c>
      <c r="DJ137" s="140">
        <v>262759.3</v>
      </c>
      <c r="DK137" s="140">
        <v>1030</v>
      </c>
      <c r="DL137" s="140">
        <v>182616.7</v>
      </c>
      <c r="DM137" s="140">
        <f t="shared" si="128"/>
        <v>45600.2</v>
      </c>
      <c r="DN137" s="140" t="s">
        <v>102</v>
      </c>
      <c r="DO137" s="140" t="s">
        <v>102</v>
      </c>
      <c r="DP137" s="140" t="s">
        <v>102</v>
      </c>
      <c r="DQ137" s="140">
        <v>32331</v>
      </c>
      <c r="DR137" s="144" t="s">
        <v>103</v>
      </c>
      <c r="DS137" s="145"/>
    </row>
    <row r="138" spans="1:123" s="146" customFormat="1" ht="51" x14ac:dyDescent="0.25">
      <c r="A138" s="138" t="s">
        <v>473</v>
      </c>
      <c r="B138" s="83" t="s">
        <v>474</v>
      </c>
      <c r="C138" s="139" t="s">
        <v>108</v>
      </c>
      <c r="D138" s="139" t="s">
        <v>108</v>
      </c>
      <c r="E138" s="139" t="s">
        <v>108</v>
      </c>
      <c r="F138" s="139" t="s">
        <v>108</v>
      </c>
      <c r="G138" s="139" t="s">
        <v>108</v>
      </c>
      <c r="H138" s="139" t="s">
        <v>108</v>
      </c>
      <c r="I138" s="139" t="s">
        <v>108</v>
      </c>
      <c r="J138" s="139" t="s">
        <v>108</v>
      </c>
      <c r="K138" s="139" t="s">
        <v>108</v>
      </c>
      <c r="L138" s="139" t="s">
        <v>108</v>
      </c>
      <c r="M138" s="139" t="s">
        <v>108</v>
      </c>
      <c r="N138" s="139" t="s">
        <v>108</v>
      </c>
      <c r="O138" s="139" t="s">
        <v>108</v>
      </c>
      <c r="P138" s="139" t="s">
        <v>108</v>
      </c>
      <c r="Q138" s="139" t="s">
        <v>108</v>
      </c>
      <c r="R138" s="139" t="s">
        <v>108</v>
      </c>
      <c r="S138" s="139" t="s">
        <v>108</v>
      </c>
      <c r="T138" s="139" t="s">
        <v>108</v>
      </c>
      <c r="U138" s="139" t="s">
        <v>108</v>
      </c>
      <c r="V138" s="139" t="s">
        <v>108</v>
      </c>
      <c r="W138" s="139" t="s">
        <v>108</v>
      </c>
      <c r="X138" s="139" t="s">
        <v>108</v>
      </c>
      <c r="Y138" s="139" t="s">
        <v>108</v>
      </c>
      <c r="Z138" s="139" t="s">
        <v>108</v>
      </c>
      <c r="AA138" s="139" t="s">
        <v>108</v>
      </c>
      <c r="AB138" s="139" t="s">
        <v>108</v>
      </c>
      <c r="AC138" s="139" t="s">
        <v>108</v>
      </c>
      <c r="AD138" s="139" t="s">
        <v>108</v>
      </c>
      <c r="AE138" s="139" t="s">
        <v>108</v>
      </c>
      <c r="AF138" s="140">
        <v>34025.9</v>
      </c>
      <c r="AG138" s="140">
        <v>31962.1</v>
      </c>
      <c r="AH138" s="140">
        <v>1168.7</v>
      </c>
      <c r="AI138" s="140">
        <v>1168.7</v>
      </c>
      <c r="AJ138" s="140">
        <v>3662.5</v>
      </c>
      <c r="AK138" s="140">
        <v>3662.5</v>
      </c>
      <c r="AL138" s="140">
        <v>1028.0999999999999</v>
      </c>
      <c r="AM138" s="140">
        <v>1028.0999999999999</v>
      </c>
      <c r="AN138" s="140">
        <v>28166.6</v>
      </c>
      <c r="AO138" s="140">
        <v>26102.799999999999</v>
      </c>
      <c r="AP138" s="140">
        <f>AP139+AP140+AP141+AP142+AP143+AP144+AP145</f>
        <v>37934.800000000003</v>
      </c>
      <c r="AQ138" s="140">
        <v>1940.7</v>
      </c>
      <c r="AR138" s="140">
        <v>1448.5</v>
      </c>
      <c r="AS138" s="140">
        <v>561.20000000000005</v>
      </c>
      <c r="AT138" s="140">
        <v>32045.9</v>
      </c>
      <c r="AU138" s="140">
        <f t="shared" ref="AU138:BE138" si="185">AU139+AU140+AU141+AU142+AU143+AU144+AU145</f>
        <v>29777.899999999998</v>
      </c>
      <c r="AV138" s="140">
        <f t="shared" si="185"/>
        <v>36644</v>
      </c>
      <c r="AW138" s="140">
        <f t="shared" si="185"/>
        <v>36644</v>
      </c>
      <c r="AX138" s="140">
        <f t="shared" si="185"/>
        <v>36644</v>
      </c>
      <c r="AY138" s="140">
        <f t="shared" si="185"/>
        <v>36644</v>
      </c>
      <c r="AZ138" s="140">
        <f t="shared" si="185"/>
        <v>21528.1</v>
      </c>
      <c r="BA138" s="140">
        <f t="shared" si="185"/>
        <v>36644</v>
      </c>
      <c r="BB138" s="140">
        <f t="shared" si="185"/>
        <v>36644</v>
      </c>
      <c r="BC138" s="140">
        <f t="shared" si="185"/>
        <v>36644</v>
      </c>
      <c r="BD138" s="140">
        <f t="shared" si="185"/>
        <v>36644</v>
      </c>
      <c r="BE138" s="140">
        <f t="shared" si="185"/>
        <v>21022.699999999997</v>
      </c>
      <c r="BF138" s="140" t="s">
        <v>102</v>
      </c>
      <c r="BG138" s="140" t="s">
        <v>102</v>
      </c>
      <c r="BH138" s="140" t="s">
        <v>102</v>
      </c>
      <c r="BI138" s="140">
        <v>24152.9</v>
      </c>
      <c r="BJ138" s="140">
        <v>32913</v>
      </c>
      <c r="BK138" s="140">
        <v>30869.4</v>
      </c>
      <c r="BL138" s="140">
        <v>864.9</v>
      </c>
      <c r="BM138" s="140">
        <v>864.9</v>
      </c>
      <c r="BN138" s="140">
        <v>3659.4</v>
      </c>
      <c r="BO138" s="140">
        <v>3659.4</v>
      </c>
      <c r="BP138" s="140">
        <v>997.1</v>
      </c>
      <c r="BQ138" s="140">
        <v>997.1</v>
      </c>
      <c r="BR138" s="140">
        <v>27391.599999999999</v>
      </c>
      <c r="BS138" s="140">
        <v>25348</v>
      </c>
      <c r="BT138" s="140">
        <f>BT139+BT140+BT141+BT142+BT143+BT144+BT145</f>
        <v>34796.700000000004</v>
      </c>
      <c r="BU138" s="140">
        <f t="shared" ref="BU138:CI138" si="186">BU139+BU140+BU141+BU142+BU143+BU144+BU145</f>
        <v>36644</v>
      </c>
      <c r="BV138" s="140">
        <f t="shared" si="186"/>
        <v>36644</v>
      </c>
      <c r="BW138" s="140">
        <f t="shared" si="186"/>
        <v>36644</v>
      </c>
      <c r="BX138" s="140">
        <f t="shared" si="186"/>
        <v>36644</v>
      </c>
      <c r="BY138" s="140">
        <f t="shared" si="186"/>
        <v>29742.1</v>
      </c>
      <c r="BZ138" s="140">
        <f t="shared" si="186"/>
        <v>36644</v>
      </c>
      <c r="CA138" s="140">
        <f t="shared" si="186"/>
        <v>36644</v>
      </c>
      <c r="CB138" s="140">
        <f t="shared" si="186"/>
        <v>36644</v>
      </c>
      <c r="CC138" s="140">
        <f t="shared" si="186"/>
        <v>36644</v>
      </c>
      <c r="CD138" s="140">
        <f t="shared" si="186"/>
        <v>21528.1</v>
      </c>
      <c r="CE138" s="140">
        <f t="shared" si="186"/>
        <v>36644</v>
      </c>
      <c r="CF138" s="140">
        <f t="shared" si="186"/>
        <v>36644</v>
      </c>
      <c r="CG138" s="140">
        <f t="shared" si="186"/>
        <v>36644</v>
      </c>
      <c r="CH138" s="140">
        <f t="shared" si="186"/>
        <v>36644</v>
      </c>
      <c r="CI138" s="140">
        <f t="shared" si="186"/>
        <v>21022.699999999997</v>
      </c>
      <c r="CJ138" s="140" t="s">
        <v>102</v>
      </c>
      <c r="CK138" s="140" t="s">
        <v>102</v>
      </c>
      <c r="CL138" s="140" t="s">
        <v>102</v>
      </c>
      <c r="CM138" s="140">
        <v>24149.7</v>
      </c>
      <c r="CN138" s="140">
        <f t="shared" si="123"/>
        <v>31962.1</v>
      </c>
      <c r="CO138" s="140">
        <v>16347.9</v>
      </c>
      <c r="CP138" s="140">
        <v>211174.7</v>
      </c>
      <c r="CQ138" s="140">
        <v>420.6</v>
      </c>
      <c r="CR138" s="140">
        <v>161147.20000000001</v>
      </c>
      <c r="CS138" s="141">
        <f t="shared" si="124"/>
        <v>37934.800000000003</v>
      </c>
      <c r="CT138" s="140">
        <v>41923.300000000003</v>
      </c>
      <c r="CU138" s="140">
        <v>271178.09999999998</v>
      </c>
      <c r="CV138" s="140">
        <v>1030</v>
      </c>
      <c r="CW138" s="140">
        <v>184702.5</v>
      </c>
      <c r="CX138" s="140">
        <f t="shared" si="125"/>
        <v>29777.899999999998</v>
      </c>
      <c r="CY138" s="140">
        <v>10735.6</v>
      </c>
      <c r="CZ138" s="142">
        <v>399247.8</v>
      </c>
      <c r="DA138" s="143" t="s">
        <v>102</v>
      </c>
      <c r="DB138" s="140">
        <v>175212.1</v>
      </c>
      <c r="DC138" s="140">
        <f t="shared" si="126"/>
        <v>30869.4</v>
      </c>
      <c r="DD138" s="140">
        <v>14279.2</v>
      </c>
      <c r="DE138" s="140">
        <v>208051</v>
      </c>
      <c r="DF138" s="140" t="s">
        <v>102</v>
      </c>
      <c r="DG138" s="140">
        <v>157008.5</v>
      </c>
      <c r="DH138" s="141">
        <f t="shared" si="127"/>
        <v>34796.700000000004</v>
      </c>
      <c r="DI138" s="140">
        <v>12712.2</v>
      </c>
      <c r="DJ138" s="140">
        <v>262759.3</v>
      </c>
      <c r="DK138" s="140">
        <v>1030</v>
      </c>
      <c r="DL138" s="140">
        <v>182616.7</v>
      </c>
      <c r="DM138" s="140">
        <f t="shared" si="128"/>
        <v>29742.1</v>
      </c>
      <c r="DN138" s="140" t="s">
        <v>102</v>
      </c>
      <c r="DO138" s="140" t="s">
        <v>102</v>
      </c>
      <c r="DP138" s="140" t="s">
        <v>102</v>
      </c>
      <c r="DQ138" s="140">
        <v>23623.4</v>
      </c>
      <c r="DR138" s="144" t="s">
        <v>103</v>
      </c>
      <c r="DS138" s="145"/>
    </row>
    <row r="139" spans="1:123" s="146" customFormat="1" ht="127.5" x14ac:dyDescent="0.25">
      <c r="A139" s="147" t="s">
        <v>475</v>
      </c>
      <c r="B139" s="72" t="s">
        <v>476</v>
      </c>
      <c r="C139" s="148" t="s">
        <v>115</v>
      </c>
      <c r="D139" s="149" t="s">
        <v>215</v>
      </c>
      <c r="E139" s="149" t="s">
        <v>117</v>
      </c>
      <c r="F139" s="149"/>
      <c r="G139" s="149"/>
      <c r="H139" s="149"/>
      <c r="I139" s="149"/>
      <c r="J139" s="149"/>
      <c r="K139" s="149"/>
      <c r="L139" s="149"/>
      <c r="M139" s="149"/>
      <c r="N139" s="149"/>
      <c r="O139" s="149"/>
      <c r="P139" s="149"/>
      <c r="Q139" s="149"/>
      <c r="R139" s="149"/>
      <c r="S139" s="149"/>
      <c r="T139" s="149"/>
      <c r="U139" s="149"/>
      <c r="V139" s="149"/>
      <c r="W139" s="149" t="s">
        <v>118</v>
      </c>
      <c r="X139" s="149" t="s">
        <v>119</v>
      </c>
      <c r="Y139" s="149" t="s">
        <v>120</v>
      </c>
      <c r="Z139" s="149"/>
      <c r="AA139" s="149"/>
      <c r="AB139" s="149"/>
      <c r="AC139" s="149" t="s">
        <v>46</v>
      </c>
      <c r="AD139" s="149" t="s">
        <v>121</v>
      </c>
      <c r="AE139" s="149" t="s">
        <v>135</v>
      </c>
      <c r="AF139" s="141">
        <v>1.4</v>
      </c>
      <c r="AG139" s="141">
        <v>1.4</v>
      </c>
      <c r="AH139" s="141" t="s">
        <v>102</v>
      </c>
      <c r="AI139" s="141" t="s">
        <v>102</v>
      </c>
      <c r="AJ139" s="141" t="s">
        <v>102</v>
      </c>
      <c r="AK139" s="141" t="s">
        <v>102</v>
      </c>
      <c r="AL139" s="141" t="s">
        <v>102</v>
      </c>
      <c r="AM139" s="141" t="s">
        <v>102</v>
      </c>
      <c r="AN139" s="141">
        <v>1.4</v>
      </c>
      <c r="AO139" s="141">
        <v>1.4</v>
      </c>
      <c r="AP139" s="141">
        <v>1.7</v>
      </c>
      <c r="AQ139" s="141" t="s">
        <v>102</v>
      </c>
      <c r="AR139" s="141" t="s">
        <v>102</v>
      </c>
      <c r="AS139" s="141" t="s">
        <v>102</v>
      </c>
      <c r="AT139" s="141">
        <v>1.8</v>
      </c>
      <c r="AU139" s="141">
        <v>0.9</v>
      </c>
      <c r="AV139" s="141">
        <v>1.8</v>
      </c>
      <c r="AW139" s="141">
        <v>1.8</v>
      </c>
      <c r="AX139" s="141">
        <v>1.8</v>
      </c>
      <c r="AY139" s="141">
        <v>1.8</v>
      </c>
      <c r="AZ139" s="141">
        <v>0.9</v>
      </c>
      <c r="BA139" s="141">
        <v>1.8</v>
      </c>
      <c r="BB139" s="141">
        <v>1.8</v>
      </c>
      <c r="BC139" s="141">
        <v>1.8</v>
      </c>
      <c r="BD139" s="141">
        <v>1.8</v>
      </c>
      <c r="BE139" s="141">
        <v>0.9</v>
      </c>
      <c r="BF139" s="141" t="s">
        <v>102</v>
      </c>
      <c r="BG139" s="141" t="s">
        <v>102</v>
      </c>
      <c r="BH139" s="141" t="s">
        <v>102</v>
      </c>
      <c r="BI139" s="141">
        <v>1.8</v>
      </c>
      <c r="BJ139" s="141">
        <v>1.4</v>
      </c>
      <c r="BK139" s="141">
        <v>1.4</v>
      </c>
      <c r="BL139" s="141" t="s">
        <v>102</v>
      </c>
      <c r="BM139" s="141" t="s">
        <v>102</v>
      </c>
      <c r="BN139" s="141" t="s">
        <v>102</v>
      </c>
      <c r="BO139" s="141" t="s">
        <v>102</v>
      </c>
      <c r="BP139" s="141" t="s">
        <v>102</v>
      </c>
      <c r="BQ139" s="141" t="s">
        <v>102</v>
      </c>
      <c r="BR139" s="141">
        <v>1.4</v>
      </c>
      <c r="BS139" s="141">
        <v>1.4</v>
      </c>
      <c r="BT139" s="141">
        <v>1.7</v>
      </c>
      <c r="BU139" s="141">
        <v>1.8</v>
      </c>
      <c r="BV139" s="141">
        <v>1.8</v>
      </c>
      <c r="BW139" s="141">
        <v>1.8</v>
      </c>
      <c r="BX139" s="141">
        <v>1.8</v>
      </c>
      <c r="BY139" s="141">
        <v>0.9</v>
      </c>
      <c r="BZ139" s="141">
        <v>1.8</v>
      </c>
      <c r="CA139" s="141">
        <v>1.8</v>
      </c>
      <c r="CB139" s="141">
        <v>1.8</v>
      </c>
      <c r="CC139" s="141">
        <v>1.8</v>
      </c>
      <c r="CD139" s="141">
        <v>0.9</v>
      </c>
      <c r="CE139" s="141">
        <v>1.8</v>
      </c>
      <c r="CF139" s="141">
        <v>1.8</v>
      </c>
      <c r="CG139" s="141">
        <v>1.8</v>
      </c>
      <c r="CH139" s="141">
        <v>1.8</v>
      </c>
      <c r="CI139" s="141">
        <v>0.9</v>
      </c>
      <c r="CJ139" s="141" t="s">
        <v>102</v>
      </c>
      <c r="CK139" s="141" t="s">
        <v>102</v>
      </c>
      <c r="CL139" s="141" t="s">
        <v>102</v>
      </c>
      <c r="CM139" s="141">
        <v>1.8</v>
      </c>
      <c r="CN139" s="140">
        <f t="shared" si="123"/>
        <v>1.4</v>
      </c>
      <c r="CO139" s="140">
        <v>16347.9</v>
      </c>
      <c r="CP139" s="140">
        <v>211174.7</v>
      </c>
      <c r="CQ139" s="140">
        <v>420.6</v>
      </c>
      <c r="CR139" s="140">
        <v>161147.20000000001</v>
      </c>
      <c r="CS139" s="141">
        <f t="shared" si="124"/>
        <v>1.7</v>
      </c>
      <c r="CT139" s="140">
        <v>41923.300000000003</v>
      </c>
      <c r="CU139" s="140">
        <v>271178.09999999998</v>
      </c>
      <c r="CV139" s="140">
        <v>1030</v>
      </c>
      <c r="CW139" s="140">
        <v>184702.5</v>
      </c>
      <c r="CX139" s="140">
        <f t="shared" si="125"/>
        <v>0.9</v>
      </c>
      <c r="CY139" s="140">
        <v>10735.6</v>
      </c>
      <c r="CZ139" s="142">
        <v>399247.8</v>
      </c>
      <c r="DA139" s="143" t="s">
        <v>102</v>
      </c>
      <c r="DB139" s="140">
        <v>175213.1</v>
      </c>
      <c r="DC139" s="140">
        <f t="shared" si="126"/>
        <v>1.4</v>
      </c>
      <c r="DD139" s="140">
        <v>14279.2</v>
      </c>
      <c r="DE139" s="140">
        <v>208051</v>
      </c>
      <c r="DF139" s="140" t="s">
        <v>102</v>
      </c>
      <c r="DG139" s="140">
        <v>157009.5</v>
      </c>
      <c r="DH139" s="141">
        <f t="shared" si="127"/>
        <v>1.7</v>
      </c>
      <c r="DI139" s="140">
        <v>12712.2</v>
      </c>
      <c r="DJ139" s="140">
        <v>262759.3</v>
      </c>
      <c r="DK139" s="140">
        <v>1030</v>
      </c>
      <c r="DL139" s="140">
        <v>182616.7</v>
      </c>
      <c r="DM139" s="140">
        <f t="shared" si="128"/>
        <v>0.9</v>
      </c>
      <c r="DN139" s="141" t="s">
        <v>102</v>
      </c>
      <c r="DO139" s="141" t="s">
        <v>102</v>
      </c>
      <c r="DP139" s="141" t="s">
        <v>102</v>
      </c>
      <c r="DQ139" s="141">
        <v>1.8</v>
      </c>
      <c r="DR139" s="150" t="s">
        <v>123</v>
      </c>
      <c r="DS139" s="145"/>
    </row>
    <row r="140" spans="1:123" s="146" customFormat="1" ht="127.5" x14ac:dyDescent="0.25">
      <c r="A140" s="147" t="s">
        <v>477</v>
      </c>
      <c r="B140" s="72" t="s">
        <v>478</v>
      </c>
      <c r="C140" s="148" t="s">
        <v>115</v>
      </c>
      <c r="D140" s="149" t="s">
        <v>398</v>
      </c>
      <c r="E140" s="149" t="s">
        <v>117</v>
      </c>
      <c r="F140" s="149"/>
      <c r="G140" s="149"/>
      <c r="H140" s="149"/>
      <c r="I140" s="149"/>
      <c r="J140" s="149"/>
      <c r="K140" s="149"/>
      <c r="L140" s="149"/>
      <c r="M140" s="149"/>
      <c r="N140" s="149"/>
      <c r="O140" s="149"/>
      <c r="P140" s="149"/>
      <c r="Q140" s="149"/>
      <c r="R140" s="149"/>
      <c r="S140" s="149"/>
      <c r="T140" s="149"/>
      <c r="U140" s="149"/>
      <c r="V140" s="149"/>
      <c r="W140" s="149" t="s">
        <v>118</v>
      </c>
      <c r="X140" s="149" t="s">
        <v>119</v>
      </c>
      <c r="Y140" s="149" t="s">
        <v>120</v>
      </c>
      <c r="Z140" s="149"/>
      <c r="AA140" s="149"/>
      <c r="AB140" s="149"/>
      <c r="AC140" s="149" t="s">
        <v>46</v>
      </c>
      <c r="AD140" s="149" t="s">
        <v>121</v>
      </c>
      <c r="AE140" s="149" t="s">
        <v>122</v>
      </c>
      <c r="AF140" s="141">
        <v>420.6</v>
      </c>
      <c r="AG140" s="141">
        <v>282.5</v>
      </c>
      <c r="AH140" s="141" t="s">
        <v>102</v>
      </c>
      <c r="AI140" s="141" t="s">
        <v>102</v>
      </c>
      <c r="AJ140" s="141" t="s">
        <v>102</v>
      </c>
      <c r="AK140" s="141" t="s">
        <v>102</v>
      </c>
      <c r="AL140" s="141" t="s">
        <v>102</v>
      </c>
      <c r="AM140" s="141" t="s">
        <v>102</v>
      </c>
      <c r="AN140" s="141">
        <v>420.6</v>
      </c>
      <c r="AO140" s="141">
        <v>282.5</v>
      </c>
      <c r="AP140" s="141">
        <v>380.8</v>
      </c>
      <c r="AQ140" s="141" t="s">
        <v>102</v>
      </c>
      <c r="AR140" s="141" t="s">
        <v>102</v>
      </c>
      <c r="AS140" s="141" t="s">
        <v>102</v>
      </c>
      <c r="AT140" s="141">
        <v>513.6</v>
      </c>
      <c r="AU140" s="141">
        <v>13.6</v>
      </c>
      <c r="AV140" s="141">
        <v>543.6</v>
      </c>
      <c r="AW140" s="141">
        <v>543.6</v>
      </c>
      <c r="AX140" s="141">
        <v>543.6</v>
      </c>
      <c r="AY140" s="141">
        <v>543.6</v>
      </c>
      <c r="AZ140" s="141">
        <v>3.5</v>
      </c>
      <c r="BA140" s="141">
        <v>543.6</v>
      </c>
      <c r="BB140" s="141">
        <v>543.6</v>
      </c>
      <c r="BC140" s="141">
        <v>543.6</v>
      </c>
      <c r="BD140" s="141">
        <v>543.6</v>
      </c>
      <c r="BE140" s="141">
        <v>3.5</v>
      </c>
      <c r="BF140" s="141" t="s">
        <v>102</v>
      </c>
      <c r="BG140" s="141" t="s">
        <v>102</v>
      </c>
      <c r="BH140" s="141" t="s">
        <v>102</v>
      </c>
      <c r="BI140" s="141">
        <v>3.2</v>
      </c>
      <c r="BJ140" s="141">
        <v>320.7</v>
      </c>
      <c r="BK140" s="141">
        <v>182.5</v>
      </c>
      <c r="BL140" s="141" t="s">
        <v>102</v>
      </c>
      <c r="BM140" s="141" t="s">
        <v>102</v>
      </c>
      <c r="BN140" s="141" t="s">
        <v>102</v>
      </c>
      <c r="BO140" s="141" t="s">
        <v>102</v>
      </c>
      <c r="BP140" s="141" t="s">
        <v>102</v>
      </c>
      <c r="BQ140" s="141" t="s">
        <v>102</v>
      </c>
      <c r="BR140" s="141">
        <v>320.7</v>
      </c>
      <c r="BS140" s="141">
        <v>182.5</v>
      </c>
      <c r="BT140" s="141">
        <v>355.5</v>
      </c>
      <c r="BU140" s="141">
        <v>543.6</v>
      </c>
      <c r="BV140" s="141">
        <v>543.6</v>
      </c>
      <c r="BW140" s="141">
        <v>543.6</v>
      </c>
      <c r="BX140" s="141">
        <v>543.6</v>
      </c>
      <c r="BY140" s="141">
        <v>13.6</v>
      </c>
      <c r="BZ140" s="141">
        <v>543.6</v>
      </c>
      <c r="CA140" s="141">
        <v>543.6</v>
      </c>
      <c r="CB140" s="141">
        <v>543.6</v>
      </c>
      <c r="CC140" s="141">
        <v>543.6</v>
      </c>
      <c r="CD140" s="141">
        <v>3.5</v>
      </c>
      <c r="CE140" s="141">
        <v>543.6</v>
      </c>
      <c r="CF140" s="141">
        <v>543.6</v>
      </c>
      <c r="CG140" s="141">
        <v>543.6</v>
      </c>
      <c r="CH140" s="141">
        <v>543.6</v>
      </c>
      <c r="CI140" s="141">
        <v>3.5</v>
      </c>
      <c r="CJ140" s="141" t="s">
        <v>102</v>
      </c>
      <c r="CK140" s="141" t="s">
        <v>102</v>
      </c>
      <c r="CL140" s="141" t="s">
        <v>102</v>
      </c>
      <c r="CM140" s="141" t="s">
        <v>102</v>
      </c>
      <c r="CN140" s="140">
        <f t="shared" si="123"/>
        <v>282.5</v>
      </c>
      <c r="CO140" s="140">
        <v>16347.9</v>
      </c>
      <c r="CP140" s="140">
        <v>211174.7</v>
      </c>
      <c r="CQ140" s="140">
        <v>420.6</v>
      </c>
      <c r="CR140" s="140">
        <v>161147.20000000001</v>
      </c>
      <c r="CS140" s="141">
        <f t="shared" si="124"/>
        <v>380.8</v>
      </c>
      <c r="CT140" s="140">
        <v>41923.300000000003</v>
      </c>
      <c r="CU140" s="140">
        <v>271178.09999999998</v>
      </c>
      <c r="CV140" s="140">
        <v>1030</v>
      </c>
      <c r="CW140" s="140">
        <v>184702.5</v>
      </c>
      <c r="CX140" s="140">
        <f t="shared" si="125"/>
        <v>13.6</v>
      </c>
      <c r="CY140" s="140">
        <v>10735.6</v>
      </c>
      <c r="CZ140" s="142">
        <v>399247.8</v>
      </c>
      <c r="DA140" s="143" t="s">
        <v>102</v>
      </c>
      <c r="DB140" s="140">
        <v>175214.1</v>
      </c>
      <c r="DC140" s="140">
        <f t="shared" si="126"/>
        <v>182.5</v>
      </c>
      <c r="DD140" s="140">
        <v>14279.2</v>
      </c>
      <c r="DE140" s="140">
        <v>208051</v>
      </c>
      <c r="DF140" s="140" t="s">
        <v>102</v>
      </c>
      <c r="DG140" s="140">
        <v>157010.5</v>
      </c>
      <c r="DH140" s="141">
        <f t="shared" si="127"/>
        <v>355.5</v>
      </c>
      <c r="DI140" s="140">
        <v>12712.2</v>
      </c>
      <c r="DJ140" s="140">
        <v>262759.3</v>
      </c>
      <c r="DK140" s="140">
        <v>1030</v>
      </c>
      <c r="DL140" s="140">
        <v>182616.7</v>
      </c>
      <c r="DM140" s="140">
        <f t="shared" si="128"/>
        <v>13.6</v>
      </c>
      <c r="DN140" s="141" t="s">
        <v>102</v>
      </c>
      <c r="DO140" s="141" t="s">
        <v>102</v>
      </c>
      <c r="DP140" s="141" t="s">
        <v>102</v>
      </c>
      <c r="DQ140" s="141">
        <v>3.2</v>
      </c>
      <c r="DR140" s="150" t="s">
        <v>123</v>
      </c>
      <c r="DS140" s="145"/>
    </row>
    <row r="141" spans="1:123" s="146" customFormat="1" ht="127.5" x14ac:dyDescent="0.25">
      <c r="A141" s="147" t="s">
        <v>479</v>
      </c>
      <c r="B141" s="72" t="s">
        <v>480</v>
      </c>
      <c r="C141" s="148" t="s">
        <v>115</v>
      </c>
      <c r="D141" s="149" t="s">
        <v>414</v>
      </c>
      <c r="E141" s="149" t="s">
        <v>117</v>
      </c>
      <c r="F141" s="149"/>
      <c r="G141" s="149"/>
      <c r="H141" s="149"/>
      <c r="I141" s="149"/>
      <c r="J141" s="149"/>
      <c r="K141" s="149"/>
      <c r="L141" s="149"/>
      <c r="M141" s="149"/>
      <c r="N141" s="149"/>
      <c r="O141" s="149"/>
      <c r="P141" s="149"/>
      <c r="Q141" s="149"/>
      <c r="R141" s="149"/>
      <c r="S141" s="149"/>
      <c r="T141" s="149"/>
      <c r="U141" s="149"/>
      <c r="V141" s="149"/>
      <c r="W141" s="149" t="s">
        <v>118</v>
      </c>
      <c r="X141" s="149" t="s">
        <v>119</v>
      </c>
      <c r="Y141" s="149" t="s">
        <v>120</v>
      </c>
      <c r="Z141" s="149"/>
      <c r="AA141" s="149"/>
      <c r="AB141" s="149"/>
      <c r="AC141" s="149" t="s">
        <v>145</v>
      </c>
      <c r="AD141" s="149" t="s">
        <v>152</v>
      </c>
      <c r="AE141" s="149" t="s">
        <v>189</v>
      </c>
      <c r="AF141" s="141">
        <v>3328.7</v>
      </c>
      <c r="AG141" s="141">
        <v>3292.8</v>
      </c>
      <c r="AH141" s="141" t="s">
        <v>102</v>
      </c>
      <c r="AI141" s="141" t="s">
        <v>102</v>
      </c>
      <c r="AJ141" s="141" t="s">
        <v>102</v>
      </c>
      <c r="AK141" s="141" t="s">
        <v>102</v>
      </c>
      <c r="AL141" s="141" t="s">
        <v>102</v>
      </c>
      <c r="AM141" s="141" t="s">
        <v>102</v>
      </c>
      <c r="AN141" s="141">
        <v>3328.7</v>
      </c>
      <c r="AO141" s="141">
        <v>3292.8</v>
      </c>
      <c r="AP141" s="141">
        <v>4095</v>
      </c>
      <c r="AQ141" s="141" t="s">
        <v>102</v>
      </c>
      <c r="AR141" s="141" t="s">
        <v>102</v>
      </c>
      <c r="AS141" s="141" t="s">
        <v>102</v>
      </c>
      <c r="AT141" s="141">
        <v>3702.4</v>
      </c>
      <c r="AU141" s="141">
        <v>4103.3</v>
      </c>
      <c r="AV141" s="141">
        <v>3802.3</v>
      </c>
      <c r="AW141" s="141">
        <v>3802.3</v>
      </c>
      <c r="AX141" s="141">
        <v>3802.3</v>
      </c>
      <c r="AY141" s="141">
        <v>3802.3</v>
      </c>
      <c r="AZ141" s="141">
        <v>2965.1</v>
      </c>
      <c r="BA141" s="141">
        <v>3802.3</v>
      </c>
      <c r="BB141" s="141">
        <v>3802.3</v>
      </c>
      <c r="BC141" s="141">
        <v>3802.3</v>
      </c>
      <c r="BD141" s="141">
        <v>3802.3</v>
      </c>
      <c r="BE141" s="141">
        <v>2992.2</v>
      </c>
      <c r="BF141" s="141" t="s">
        <v>102</v>
      </c>
      <c r="BG141" s="141" t="s">
        <v>102</v>
      </c>
      <c r="BH141" s="141" t="s">
        <v>102</v>
      </c>
      <c r="BI141" s="141">
        <v>3135.5</v>
      </c>
      <c r="BJ141" s="141">
        <v>3328.7</v>
      </c>
      <c r="BK141" s="141">
        <v>3292.8</v>
      </c>
      <c r="BL141" s="141" t="s">
        <v>102</v>
      </c>
      <c r="BM141" s="141" t="s">
        <v>102</v>
      </c>
      <c r="BN141" s="141" t="s">
        <v>102</v>
      </c>
      <c r="BO141" s="141" t="s">
        <v>102</v>
      </c>
      <c r="BP141" s="141" t="s">
        <v>102</v>
      </c>
      <c r="BQ141" s="141" t="s">
        <v>102</v>
      </c>
      <c r="BR141" s="141">
        <v>3328.7</v>
      </c>
      <c r="BS141" s="141">
        <v>3292.8</v>
      </c>
      <c r="BT141" s="141">
        <v>4095</v>
      </c>
      <c r="BU141" s="141">
        <v>3802.3</v>
      </c>
      <c r="BV141" s="141">
        <v>3802.3</v>
      </c>
      <c r="BW141" s="141">
        <v>3802.3</v>
      </c>
      <c r="BX141" s="141">
        <v>3802.3</v>
      </c>
      <c r="BY141" s="141">
        <v>4067.5</v>
      </c>
      <c r="BZ141" s="141">
        <v>3802.3</v>
      </c>
      <c r="CA141" s="141">
        <v>3802.3</v>
      </c>
      <c r="CB141" s="141">
        <v>3802.3</v>
      </c>
      <c r="CC141" s="141">
        <v>3802.3</v>
      </c>
      <c r="CD141" s="141">
        <v>2965.1</v>
      </c>
      <c r="CE141" s="141">
        <v>3802.3</v>
      </c>
      <c r="CF141" s="141">
        <v>3802.3</v>
      </c>
      <c r="CG141" s="141">
        <v>3802.3</v>
      </c>
      <c r="CH141" s="141">
        <v>3802.3</v>
      </c>
      <c r="CI141" s="141">
        <v>2992.2</v>
      </c>
      <c r="CJ141" s="141" t="s">
        <v>102</v>
      </c>
      <c r="CK141" s="141" t="s">
        <v>102</v>
      </c>
      <c r="CL141" s="141" t="s">
        <v>102</v>
      </c>
      <c r="CM141" s="141">
        <v>3135.5</v>
      </c>
      <c r="CN141" s="140">
        <f t="shared" si="123"/>
        <v>3292.8</v>
      </c>
      <c r="CO141" s="140">
        <v>16347.9</v>
      </c>
      <c r="CP141" s="140">
        <v>211174.7</v>
      </c>
      <c r="CQ141" s="140">
        <v>420.6</v>
      </c>
      <c r="CR141" s="140">
        <v>161147.20000000001</v>
      </c>
      <c r="CS141" s="141">
        <f t="shared" si="124"/>
        <v>4095</v>
      </c>
      <c r="CT141" s="140">
        <v>41923.300000000003</v>
      </c>
      <c r="CU141" s="140">
        <v>271178.09999999998</v>
      </c>
      <c r="CV141" s="140">
        <v>1030</v>
      </c>
      <c r="CW141" s="140">
        <v>184702.5</v>
      </c>
      <c r="CX141" s="140">
        <f t="shared" si="125"/>
        <v>4103.3</v>
      </c>
      <c r="CY141" s="140">
        <v>10735.6</v>
      </c>
      <c r="CZ141" s="142">
        <v>399247.8</v>
      </c>
      <c r="DA141" s="143" t="s">
        <v>102</v>
      </c>
      <c r="DB141" s="140">
        <v>175215.1</v>
      </c>
      <c r="DC141" s="140">
        <f t="shared" si="126"/>
        <v>3292.8</v>
      </c>
      <c r="DD141" s="140">
        <v>14279.2</v>
      </c>
      <c r="DE141" s="140">
        <v>208051</v>
      </c>
      <c r="DF141" s="140" t="s">
        <v>102</v>
      </c>
      <c r="DG141" s="140">
        <v>157011.5</v>
      </c>
      <c r="DH141" s="141">
        <f t="shared" si="127"/>
        <v>4095</v>
      </c>
      <c r="DI141" s="140">
        <v>12712.2</v>
      </c>
      <c r="DJ141" s="140">
        <v>262759.3</v>
      </c>
      <c r="DK141" s="140">
        <v>1030</v>
      </c>
      <c r="DL141" s="140">
        <v>182616.7</v>
      </c>
      <c r="DM141" s="140">
        <f t="shared" si="128"/>
        <v>4067.5</v>
      </c>
      <c r="DN141" s="141" t="s">
        <v>102</v>
      </c>
      <c r="DO141" s="141" t="s">
        <v>102</v>
      </c>
      <c r="DP141" s="141" t="s">
        <v>102</v>
      </c>
      <c r="DQ141" s="141">
        <v>3136.6</v>
      </c>
      <c r="DR141" s="150" t="s">
        <v>123</v>
      </c>
      <c r="DS141" s="145"/>
    </row>
    <row r="142" spans="1:123" s="146" customFormat="1" ht="127.5" x14ac:dyDescent="0.25">
      <c r="A142" s="147" t="s">
        <v>481</v>
      </c>
      <c r="B142" s="72" t="s">
        <v>482</v>
      </c>
      <c r="C142" s="148" t="s">
        <v>115</v>
      </c>
      <c r="D142" s="149" t="s">
        <v>417</v>
      </c>
      <c r="E142" s="149" t="s">
        <v>117</v>
      </c>
      <c r="F142" s="149"/>
      <c r="G142" s="149"/>
      <c r="H142" s="149"/>
      <c r="I142" s="149"/>
      <c r="J142" s="149"/>
      <c r="K142" s="149"/>
      <c r="L142" s="149"/>
      <c r="M142" s="149"/>
      <c r="N142" s="149"/>
      <c r="O142" s="149"/>
      <c r="P142" s="149"/>
      <c r="Q142" s="149"/>
      <c r="R142" s="149"/>
      <c r="S142" s="149"/>
      <c r="T142" s="149"/>
      <c r="U142" s="149"/>
      <c r="V142" s="149"/>
      <c r="W142" s="149" t="s">
        <v>118</v>
      </c>
      <c r="X142" s="149" t="s">
        <v>119</v>
      </c>
      <c r="Y142" s="149" t="s">
        <v>120</v>
      </c>
      <c r="Z142" s="149"/>
      <c r="AA142" s="149"/>
      <c r="AB142" s="149"/>
      <c r="AC142" s="149" t="s">
        <v>179</v>
      </c>
      <c r="AD142" s="149" t="s">
        <v>141</v>
      </c>
      <c r="AE142" s="149" t="s">
        <v>121</v>
      </c>
      <c r="AF142" s="141">
        <v>21229.5</v>
      </c>
      <c r="AG142" s="141">
        <v>19734.900000000001</v>
      </c>
      <c r="AH142" s="141" t="s">
        <v>102</v>
      </c>
      <c r="AI142" s="141" t="s">
        <v>102</v>
      </c>
      <c r="AJ142" s="141">
        <v>1324.9</v>
      </c>
      <c r="AK142" s="141">
        <v>1324.9</v>
      </c>
      <c r="AL142" s="141">
        <v>710</v>
      </c>
      <c r="AM142" s="141">
        <v>710</v>
      </c>
      <c r="AN142" s="141">
        <v>19194.599999999999</v>
      </c>
      <c r="AO142" s="141">
        <v>17700</v>
      </c>
      <c r="AP142" s="141">
        <v>22441.1</v>
      </c>
      <c r="AQ142" s="141" t="s">
        <v>102</v>
      </c>
      <c r="AR142" s="141">
        <v>905.4</v>
      </c>
      <c r="AS142" s="141">
        <v>150</v>
      </c>
      <c r="AT142" s="141">
        <v>21306.7</v>
      </c>
      <c r="AU142" s="141">
        <v>20453.599999999999</v>
      </c>
      <c r="AV142" s="141">
        <v>22693.200000000001</v>
      </c>
      <c r="AW142" s="141">
        <v>22693.200000000001</v>
      </c>
      <c r="AX142" s="141">
        <v>22693.200000000001</v>
      </c>
      <c r="AY142" s="141">
        <v>22693.200000000001</v>
      </c>
      <c r="AZ142" s="141">
        <v>15082.6</v>
      </c>
      <c r="BA142" s="141">
        <v>22693.200000000001</v>
      </c>
      <c r="BB142" s="141">
        <v>22693.200000000001</v>
      </c>
      <c r="BC142" s="141">
        <v>22693.200000000001</v>
      </c>
      <c r="BD142" s="141">
        <v>22693.200000000001</v>
      </c>
      <c r="BE142" s="141">
        <v>14513.8</v>
      </c>
      <c r="BF142" s="141" t="s">
        <v>102</v>
      </c>
      <c r="BG142" s="141" t="s">
        <v>102</v>
      </c>
      <c r="BH142" s="141" t="s">
        <v>102</v>
      </c>
      <c r="BI142" s="141">
        <v>17428</v>
      </c>
      <c r="BJ142" s="141">
        <v>20777.599999999999</v>
      </c>
      <c r="BK142" s="141">
        <v>19303</v>
      </c>
      <c r="BL142" s="141" t="s">
        <v>102</v>
      </c>
      <c r="BM142" s="141" t="s">
        <v>102</v>
      </c>
      <c r="BN142" s="141">
        <v>1324.9</v>
      </c>
      <c r="BO142" s="141">
        <v>1324.9</v>
      </c>
      <c r="BP142" s="141">
        <v>710</v>
      </c>
      <c r="BQ142" s="141">
        <v>710</v>
      </c>
      <c r="BR142" s="141">
        <v>18742.7</v>
      </c>
      <c r="BS142" s="141">
        <v>17268.099999999999</v>
      </c>
      <c r="BT142" s="141">
        <v>20717.900000000001</v>
      </c>
      <c r="BU142" s="141">
        <v>22693.200000000001</v>
      </c>
      <c r="BV142" s="141">
        <v>22693.200000000001</v>
      </c>
      <c r="BW142" s="141">
        <v>22693.200000000001</v>
      </c>
      <c r="BX142" s="141">
        <v>22693.200000000001</v>
      </c>
      <c r="BY142" s="141">
        <v>20453.599999999999</v>
      </c>
      <c r="BZ142" s="141">
        <v>22693.200000000001</v>
      </c>
      <c r="CA142" s="141">
        <v>22693.200000000001</v>
      </c>
      <c r="CB142" s="141">
        <v>22693.200000000001</v>
      </c>
      <c r="CC142" s="141">
        <v>22693.200000000001</v>
      </c>
      <c r="CD142" s="141">
        <v>15082.6</v>
      </c>
      <c r="CE142" s="141">
        <v>22693.200000000001</v>
      </c>
      <c r="CF142" s="141">
        <v>22693.200000000001</v>
      </c>
      <c r="CG142" s="141">
        <v>22693.200000000001</v>
      </c>
      <c r="CH142" s="141">
        <v>22693.200000000001</v>
      </c>
      <c r="CI142" s="141">
        <v>14513.8</v>
      </c>
      <c r="CJ142" s="141" t="s">
        <v>102</v>
      </c>
      <c r="CK142" s="141" t="s">
        <v>102</v>
      </c>
      <c r="CL142" s="141" t="s">
        <v>102</v>
      </c>
      <c r="CM142" s="141">
        <v>17428</v>
      </c>
      <c r="CN142" s="140">
        <f t="shared" si="123"/>
        <v>19734.900000000001</v>
      </c>
      <c r="CO142" s="140">
        <v>16347.9</v>
      </c>
      <c r="CP142" s="140">
        <v>211174.7</v>
      </c>
      <c r="CQ142" s="140">
        <v>420.6</v>
      </c>
      <c r="CR142" s="140">
        <v>161147.20000000001</v>
      </c>
      <c r="CS142" s="141">
        <f t="shared" si="124"/>
        <v>22441.1</v>
      </c>
      <c r="CT142" s="140">
        <v>41923.300000000003</v>
      </c>
      <c r="CU142" s="140">
        <v>271178.09999999998</v>
      </c>
      <c r="CV142" s="140">
        <v>1030</v>
      </c>
      <c r="CW142" s="140">
        <v>184702.5</v>
      </c>
      <c r="CX142" s="140">
        <f t="shared" si="125"/>
        <v>20453.599999999999</v>
      </c>
      <c r="CY142" s="140">
        <v>10735.6</v>
      </c>
      <c r="CZ142" s="142">
        <v>399247.8</v>
      </c>
      <c r="DA142" s="143" t="s">
        <v>102</v>
      </c>
      <c r="DB142" s="140">
        <v>175216.1</v>
      </c>
      <c r="DC142" s="140">
        <f t="shared" si="126"/>
        <v>19303</v>
      </c>
      <c r="DD142" s="140">
        <v>14279.2</v>
      </c>
      <c r="DE142" s="140">
        <v>208051</v>
      </c>
      <c r="DF142" s="140" t="s">
        <v>102</v>
      </c>
      <c r="DG142" s="140">
        <v>157012.5</v>
      </c>
      <c r="DH142" s="141">
        <f t="shared" si="127"/>
        <v>20717.900000000001</v>
      </c>
      <c r="DI142" s="140">
        <v>12712.2</v>
      </c>
      <c r="DJ142" s="140">
        <v>262759.3</v>
      </c>
      <c r="DK142" s="140">
        <v>1030</v>
      </c>
      <c r="DL142" s="140">
        <v>182616.7</v>
      </c>
      <c r="DM142" s="140">
        <f t="shared" si="128"/>
        <v>20453.599999999999</v>
      </c>
      <c r="DN142" s="141" t="s">
        <v>102</v>
      </c>
      <c r="DO142" s="141" t="s">
        <v>102</v>
      </c>
      <c r="DP142" s="141" t="s">
        <v>102</v>
      </c>
      <c r="DQ142" s="141">
        <v>16951.7</v>
      </c>
      <c r="DR142" s="150" t="s">
        <v>123</v>
      </c>
      <c r="DS142" s="145"/>
    </row>
    <row r="143" spans="1:123" s="146" customFormat="1" ht="127.5" x14ac:dyDescent="0.25">
      <c r="A143" s="147" t="s">
        <v>483</v>
      </c>
      <c r="B143" s="72" t="s">
        <v>484</v>
      </c>
      <c r="C143" s="148" t="s">
        <v>115</v>
      </c>
      <c r="D143" s="149" t="s">
        <v>422</v>
      </c>
      <c r="E143" s="149" t="s">
        <v>117</v>
      </c>
      <c r="F143" s="149"/>
      <c r="G143" s="149"/>
      <c r="H143" s="149"/>
      <c r="I143" s="149"/>
      <c r="J143" s="149"/>
      <c r="K143" s="149"/>
      <c r="L143" s="149"/>
      <c r="M143" s="149"/>
      <c r="N143" s="149"/>
      <c r="O143" s="149"/>
      <c r="P143" s="149"/>
      <c r="Q143" s="149"/>
      <c r="R143" s="149"/>
      <c r="S143" s="149"/>
      <c r="T143" s="149"/>
      <c r="U143" s="149"/>
      <c r="V143" s="149"/>
      <c r="W143" s="149" t="s">
        <v>118</v>
      </c>
      <c r="X143" s="149" t="s">
        <v>119</v>
      </c>
      <c r="Y143" s="149" t="s">
        <v>120</v>
      </c>
      <c r="Z143" s="149"/>
      <c r="AA143" s="149"/>
      <c r="AB143" s="149"/>
      <c r="AC143" s="149" t="s">
        <v>197</v>
      </c>
      <c r="AD143" s="149" t="s">
        <v>198</v>
      </c>
      <c r="AE143" s="149" t="s">
        <v>166</v>
      </c>
      <c r="AF143" s="141">
        <v>2673.8</v>
      </c>
      <c r="AG143" s="141">
        <v>2633.9</v>
      </c>
      <c r="AH143" s="141" t="s">
        <v>102</v>
      </c>
      <c r="AI143" s="141" t="s">
        <v>102</v>
      </c>
      <c r="AJ143" s="141" t="s">
        <v>102</v>
      </c>
      <c r="AK143" s="141" t="s">
        <v>102</v>
      </c>
      <c r="AL143" s="141" t="s">
        <v>102</v>
      </c>
      <c r="AM143" s="141" t="s">
        <v>102</v>
      </c>
      <c r="AN143" s="141">
        <v>2673.8</v>
      </c>
      <c r="AO143" s="141">
        <v>2633.9</v>
      </c>
      <c r="AP143" s="141">
        <v>5319.7</v>
      </c>
      <c r="AQ143" s="141" t="s">
        <v>102</v>
      </c>
      <c r="AR143" s="141" t="s">
        <v>102</v>
      </c>
      <c r="AS143" s="141" t="s">
        <v>102</v>
      </c>
      <c r="AT143" s="141">
        <v>3344</v>
      </c>
      <c r="AU143" s="141">
        <v>3343.2</v>
      </c>
      <c r="AV143" s="141">
        <v>3344</v>
      </c>
      <c r="AW143" s="141">
        <v>3344</v>
      </c>
      <c r="AX143" s="141">
        <v>3344</v>
      </c>
      <c r="AY143" s="141">
        <v>3344</v>
      </c>
      <c r="AZ143" s="141">
        <v>2890.1</v>
      </c>
      <c r="BA143" s="141">
        <v>3344</v>
      </c>
      <c r="BB143" s="141">
        <v>3344</v>
      </c>
      <c r="BC143" s="141">
        <v>3344</v>
      </c>
      <c r="BD143" s="141">
        <v>3344</v>
      </c>
      <c r="BE143" s="141">
        <v>2937.2</v>
      </c>
      <c r="BF143" s="141" t="s">
        <v>102</v>
      </c>
      <c r="BG143" s="141" t="s">
        <v>102</v>
      </c>
      <c r="BH143" s="141" t="s">
        <v>102</v>
      </c>
      <c r="BI143" s="141">
        <v>3175.1</v>
      </c>
      <c r="BJ143" s="141">
        <v>2609.8000000000002</v>
      </c>
      <c r="BK143" s="141">
        <v>2570</v>
      </c>
      <c r="BL143" s="141" t="s">
        <v>102</v>
      </c>
      <c r="BM143" s="141" t="s">
        <v>102</v>
      </c>
      <c r="BN143" s="141" t="s">
        <v>102</v>
      </c>
      <c r="BO143" s="141" t="s">
        <v>102</v>
      </c>
      <c r="BP143" s="141" t="s">
        <v>102</v>
      </c>
      <c r="BQ143" s="141" t="s">
        <v>102</v>
      </c>
      <c r="BR143" s="141">
        <v>2609.8000000000002</v>
      </c>
      <c r="BS143" s="141">
        <v>2570</v>
      </c>
      <c r="BT143" s="141">
        <v>5294.3</v>
      </c>
      <c r="BU143" s="141">
        <v>3344</v>
      </c>
      <c r="BV143" s="141">
        <v>3344</v>
      </c>
      <c r="BW143" s="141">
        <v>3344</v>
      </c>
      <c r="BX143" s="141">
        <v>3344</v>
      </c>
      <c r="BY143" s="141">
        <v>3343.2</v>
      </c>
      <c r="BZ143" s="141">
        <v>3344</v>
      </c>
      <c r="CA143" s="141">
        <v>3344</v>
      </c>
      <c r="CB143" s="141">
        <v>3344</v>
      </c>
      <c r="CC143" s="141">
        <v>3344</v>
      </c>
      <c r="CD143" s="141">
        <v>2890.1</v>
      </c>
      <c r="CE143" s="141">
        <v>3344</v>
      </c>
      <c r="CF143" s="141">
        <v>3344</v>
      </c>
      <c r="CG143" s="141">
        <v>3344</v>
      </c>
      <c r="CH143" s="141">
        <v>3344</v>
      </c>
      <c r="CI143" s="141">
        <v>2937.2</v>
      </c>
      <c r="CJ143" s="141" t="s">
        <v>102</v>
      </c>
      <c r="CK143" s="141" t="s">
        <v>102</v>
      </c>
      <c r="CL143" s="141" t="s">
        <v>102</v>
      </c>
      <c r="CM143" s="141">
        <v>3175.1</v>
      </c>
      <c r="CN143" s="140">
        <f t="shared" si="123"/>
        <v>2633.9</v>
      </c>
      <c r="CO143" s="140">
        <v>16347.9</v>
      </c>
      <c r="CP143" s="140">
        <v>211174.7</v>
      </c>
      <c r="CQ143" s="140">
        <v>420.6</v>
      </c>
      <c r="CR143" s="140">
        <v>161147.20000000001</v>
      </c>
      <c r="CS143" s="141">
        <f t="shared" si="124"/>
        <v>5319.7</v>
      </c>
      <c r="CT143" s="140">
        <v>41923.300000000003</v>
      </c>
      <c r="CU143" s="140">
        <v>271178.09999999998</v>
      </c>
      <c r="CV143" s="140">
        <v>1030</v>
      </c>
      <c r="CW143" s="140">
        <v>184702.5</v>
      </c>
      <c r="CX143" s="140">
        <f t="shared" si="125"/>
        <v>3343.2</v>
      </c>
      <c r="CY143" s="140">
        <v>10735.6</v>
      </c>
      <c r="CZ143" s="142">
        <v>399247.8</v>
      </c>
      <c r="DA143" s="143" t="s">
        <v>102</v>
      </c>
      <c r="DB143" s="140">
        <v>175217.1</v>
      </c>
      <c r="DC143" s="140">
        <f t="shared" si="126"/>
        <v>2570</v>
      </c>
      <c r="DD143" s="140">
        <v>14279.2</v>
      </c>
      <c r="DE143" s="140">
        <v>208051</v>
      </c>
      <c r="DF143" s="140" t="s">
        <v>102</v>
      </c>
      <c r="DG143" s="140">
        <v>157013.5</v>
      </c>
      <c r="DH143" s="141">
        <f t="shared" si="127"/>
        <v>5294.3</v>
      </c>
      <c r="DI143" s="140">
        <v>12712.2</v>
      </c>
      <c r="DJ143" s="140">
        <v>262759.3</v>
      </c>
      <c r="DK143" s="140">
        <v>1030</v>
      </c>
      <c r="DL143" s="140">
        <v>182616.7</v>
      </c>
      <c r="DM143" s="140">
        <f t="shared" si="128"/>
        <v>3343.2</v>
      </c>
      <c r="DN143" s="141" t="s">
        <v>102</v>
      </c>
      <c r="DO143" s="141" t="s">
        <v>102</v>
      </c>
      <c r="DP143" s="141" t="s">
        <v>102</v>
      </c>
      <c r="DQ143" s="141">
        <v>3080.8</v>
      </c>
      <c r="DR143" s="150" t="s">
        <v>123</v>
      </c>
      <c r="DS143" s="145"/>
    </row>
    <row r="144" spans="1:123" s="146" customFormat="1" ht="127.5" x14ac:dyDescent="0.25">
      <c r="A144" s="147" t="s">
        <v>485</v>
      </c>
      <c r="B144" s="72" t="s">
        <v>486</v>
      </c>
      <c r="C144" s="148" t="s">
        <v>115</v>
      </c>
      <c r="D144" s="149" t="s">
        <v>428</v>
      </c>
      <c r="E144" s="149" t="s">
        <v>487</v>
      </c>
      <c r="F144" s="149"/>
      <c r="G144" s="149"/>
      <c r="H144" s="149"/>
      <c r="I144" s="149"/>
      <c r="J144" s="149"/>
      <c r="K144" s="149"/>
      <c r="L144" s="149"/>
      <c r="M144" s="149"/>
      <c r="N144" s="149"/>
      <c r="O144" s="149"/>
      <c r="P144" s="149"/>
      <c r="Q144" s="149"/>
      <c r="R144" s="149"/>
      <c r="S144" s="149"/>
      <c r="T144" s="149"/>
      <c r="U144" s="149"/>
      <c r="V144" s="149"/>
      <c r="W144" s="149" t="s">
        <v>118</v>
      </c>
      <c r="X144" s="149" t="s">
        <v>119</v>
      </c>
      <c r="Y144" s="149" t="s">
        <v>120</v>
      </c>
      <c r="Z144" s="149"/>
      <c r="AA144" s="149"/>
      <c r="AB144" s="149"/>
      <c r="AC144" s="149" t="s">
        <v>429</v>
      </c>
      <c r="AD144" s="149" t="s">
        <v>158</v>
      </c>
      <c r="AE144" s="149" t="s">
        <v>152</v>
      </c>
      <c r="AF144" s="141">
        <v>6371.9</v>
      </c>
      <c r="AG144" s="141">
        <v>6016.6</v>
      </c>
      <c r="AH144" s="141">
        <v>1168.7</v>
      </c>
      <c r="AI144" s="141">
        <v>1168.7</v>
      </c>
      <c r="AJ144" s="141">
        <v>2337.6</v>
      </c>
      <c r="AK144" s="141">
        <v>2337.6</v>
      </c>
      <c r="AL144" s="141">
        <v>318.10000000000002</v>
      </c>
      <c r="AM144" s="141">
        <v>318.10000000000002</v>
      </c>
      <c r="AN144" s="141">
        <v>2547.5</v>
      </c>
      <c r="AO144" s="141">
        <v>2192.1999999999998</v>
      </c>
      <c r="AP144" s="141">
        <v>5696.5</v>
      </c>
      <c r="AQ144" s="141">
        <v>1940.7</v>
      </c>
      <c r="AR144" s="141">
        <v>543.1</v>
      </c>
      <c r="AS144" s="141">
        <v>411.2</v>
      </c>
      <c r="AT144" s="141">
        <v>3175.4</v>
      </c>
      <c r="AU144" s="141">
        <v>1804.5</v>
      </c>
      <c r="AV144" s="141">
        <v>6257.1</v>
      </c>
      <c r="AW144" s="141">
        <v>6257.1</v>
      </c>
      <c r="AX144" s="141">
        <v>6257.1</v>
      </c>
      <c r="AY144" s="141">
        <v>6257.1</v>
      </c>
      <c r="AZ144" s="141">
        <v>583.9</v>
      </c>
      <c r="BA144" s="141">
        <v>6257.1</v>
      </c>
      <c r="BB144" s="141">
        <v>6257.1</v>
      </c>
      <c r="BC144" s="141">
        <v>6257.1</v>
      </c>
      <c r="BD144" s="141">
        <v>6257.1</v>
      </c>
      <c r="BE144" s="141">
        <v>573.1</v>
      </c>
      <c r="BF144" s="141" t="s">
        <v>102</v>
      </c>
      <c r="BG144" s="141" t="s">
        <v>102</v>
      </c>
      <c r="BH144" s="141" t="s">
        <v>102</v>
      </c>
      <c r="BI144" s="141">
        <v>407.3</v>
      </c>
      <c r="BJ144" s="141">
        <v>5874.8</v>
      </c>
      <c r="BK144" s="141">
        <v>5519.7</v>
      </c>
      <c r="BL144" s="141">
        <v>864.9</v>
      </c>
      <c r="BM144" s="141">
        <v>864.9</v>
      </c>
      <c r="BN144" s="141">
        <v>2334.5</v>
      </c>
      <c r="BO144" s="141">
        <v>2334.5</v>
      </c>
      <c r="BP144" s="141">
        <v>287.10000000000002</v>
      </c>
      <c r="BQ144" s="141">
        <v>287.10000000000002</v>
      </c>
      <c r="BR144" s="141">
        <v>2388.3000000000002</v>
      </c>
      <c r="BS144" s="141">
        <v>2033.2</v>
      </c>
      <c r="BT144" s="141">
        <v>4332.3</v>
      </c>
      <c r="BU144" s="141">
        <v>6257.1</v>
      </c>
      <c r="BV144" s="141">
        <v>6257.1</v>
      </c>
      <c r="BW144" s="141">
        <v>6257.1</v>
      </c>
      <c r="BX144" s="141">
        <v>6257.1</v>
      </c>
      <c r="BY144" s="141">
        <v>1804.5</v>
      </c>
      <c r="BZ144" s="141">
        <v>6257.1</v>
      </c>
      <c r="CA144" s="141">
        <v>6257.1</v>
      </c>
      <c r="CB144" s="141">
        <v>6257.1</v>
      </c>
      <c r="CC144" s="141">
        <v>6257.1</v>
      </c>
      <c r="CD144" s="141">
        <v>583.9</v>
      </c>
      <c r="CE144" s="141">
        <v>6257.1</v>
      </c>
      <c r="CF144" s="141">
        <v>6257.1</v>
      </c>
      <c r="CG144" s="141">
        <v>6257.1</v>
      </c>
      <c r="CH144" s="141">
        <v>6257.1</v>
      </c>
      <c r="CI144" s="141">
        <v>573.1</v>
      </c>
      <c r="CJ144" s="141" t="s">
        <v>102</v>
      </c>
      <c r="CK144" s="141" t="s">
        <v>102</v>
      </c>
      <c r="CL144" s="141" t="s">
        <v>102</v>
      </c>
      <c r="CM144" s="141">
        <v>407.3</v>
      </c>
      <c r="CN144" s="140">
        <f t="shared" si="123"/>
        <v>6016.6</v>
      </c>
      <c r="CO144" s="140">
        <v>16347.9</v>
      </c>
      <c r="CP144" s="140">
        <v>211174.7</v>
      </c>
      <c r="CQ144" s="140">
        <v>420.6</v>
      </c>
      <c r="CR144" s="140">
        <v>161147.20000000001</v>
      </c>
      <c r="CS144" s="141">
        <f t="shared" si="124"/>
        <v>5696.5</v>
      </c>
      <c r="CT144" s="140">
        <v>41923.300000000003</v>
      </c>
      <c r="CU144" s="140">
        <v>271178.09999999998</v>
      </c>
      <c r="CV144" s="140">
        <v>1030</v>
      </c>
      <c r="CW144" s="140">
        <v>184702.5</v>
      </c>
      <c r="CX144" s="140">
        <f t="shared" si="125"/>
        <v>1804.5</v>
      </c>
      <c r="CY144" s="140">
        <v>10735.6</v>
      </c>
      <c r="CZ144" s="142">
        <v>399247.8</v>
      </c>
      <c r="DA144" s="143" t="s">
        <v>102</v>
      </c>
      <c r="DB144" s="140">
        <v>175218.1</v>
      </c>
      <c r="DC144" s="140">
        <f t="shared" si="126"/>
        <v>5519.7</v>
      </c>
      <c r="DD144" s="140">
        <v>14279.2</v>
      </c>
      <c r="DE144" s="140">
        <v>208051</v>
      </c>
      <c r="DF144" s="140" t="s">
        <v>102</v>
      </c>
      <c r="DG144" s="140">
        <v>157014.5</v>
      </c>
      <c r="DH144" s="141">
        <f t="shared" si="127"/>
        <v>4332.3</v>
      </c>
      <c r="DI144" s="140">
        <v>12712.2</v>
      </c>
      <c r="DJ144" s="140">
        <v>262759.3</v>
      </c>
      <c r="DK144" s="140">
        <v>1030</v>
      </c>
      <c r="DL144" s="140">
        <v>182616.7</v>
      </c>
      <c r="DM144" s="140">
        <f t="shared" si="128"/>
        <v>1804.5</v>
      </c>
      <c r="DN144" s="141" t="s">
        <v>102</v>
      </c>
      <c r="DO144" s="141" t="s">
        <v>102</v>
      </c>
      <c r="DP144" s="141" t="s">
        <v>102</v>
      </c>
      <c r="DQ144" s="141">
        <v>447.3</v>
      </c>
      <c r="DR144" s="150" t="s">
        <v>123</v>
      </c>
      <c r="DS144" s="145"/>
    </row>
    <row r="145" spans="1:123" s="146" customFormat="1" ht="127.5" x14ac:dyDescent="0.25">
      <c r="A145" s="147" t="s">
        <v>488</v>
      </c>
      <c r="B145" s="72" t="s">
        <v>489</v>
      </c>
      <c r="C145" s="148" t="s">
        <v>115</v>
      </c>
      <c r="D145" s="149" t="s">
        <v>435</v>
      </c>
      <c r="E145" s="149" t="s">
        <v>487</v>
      </c>
      <c r="F145" s="149"/>
      <c r="G145" s="149"/>
      <c r="H145" s="149"/>
      <c r="I145" s="149"/>
      <c r="J145" s="149"/>
      <c r="K145" s="149"/>
      <c r="L145" s="149"/>
      <c r="M145" s="149"/>
      <c r="N145" s="149"/>
      <c r="O145" s="149"/>
      <c r="P145" s="149"/>
      <c r="Q145" s="149"/>
      <c r="R145" s="149"/>
      <c r="S145" s="149"/>
      <c r="T145" s="149"/>
      <c r="U145" s="149"/>
      <c r="V145" s="149"/>
      <c r="W145" s="149" t="s">
        <v>118</v>
      </c>
      <c r="X145" s="149" t="s">
        <v>119</v>
      </c>
      <c r="Y145" s="149" t="s">
        <v>120</v>
      </c>
      <c r="Z145" s="149"/>
      <c r="AA145" s="149"/>
      <c r="AB145" s="149"/>
      <c r="AC145" s="149" t="s">
        <v>151</v>
      </c>
      <c r="AD145" s="149" t="s">
        <v>152</v>
      </c>
      <c r="AE145" s="149" t="s">
        <v>153</v>
      </c>
      <c r="AF145" s="141" t="s">
        <v>102</v>
      </c>
      <c r="AG145" s="141" t="s">
        <v>102</v>
      </c>
      <c r="AH145" s="141" t="s">
        <v>102</v>
      </c>
      <c r="AI145" s="141" t="s">
        <v>102</v>
      </c>
      <c r="AJ145" s="141" t="s">
        <v>102</v>
      </c>
      <c r="AK145" s="141" t="s">
        <v>102</v>
      </c>
      <c r="AL145" s="141" t="s">
        <v>102</v>
      </c>
      <c r="AM145" s="141" t="s">
        <v>102</v>
      </c>
      <c r="AN145" s="141" t="s">
        <v>102</v>
      </c>
      <c r="AO145" s="141" t="s">
        <v>102</v>
      </c>
      <c r="AP145" s="141">
        <v>0</v>
      </c>
      <c r="AQ145" s="141" t="s">
        <v>102</v>
      </c>
      <c r="AR145" s="141" t="s">
        <v>102</v>
      </c>
      <c r="AS145" s="141" t="s">
        <v>102</v>
      </c>
      <c r="AT145" s="141">
        <v>2</v>
      </c>
      <c r="AU145" s="141">
        <v>58.8</v>
      </c>
      <c r="AV145" s="141">
        <v>2</v>
      </c>
      <c r="AW145" s="141">
        <v>2</v>
      </c>
      <c r="AX145" s="141">
        <v>2</v>
      </c>
      <c r="AY145" s="141">
        <v>2</v>
      </c>
      <c r="AZ145" s="141">
        <v>2</v>
      </c>
      <c r="BA145" s="141">
        <v>2</v>
      </c>
      <c r="BB145" s="141">
        <v>2</v>
      </c>
      <c r="BC145" s="141">
        <v>2</v>
      </c>
      <c r="BD145" s="141">
        <v>2</v>
      </c>
      <c r="BE145" s="141">
        <v>2</v>
      </c>
      <c r="BF145" s="141" t="s">
        <v>102</v>
      </c>
      <c r="BG145" s="141" t="s">
        <v>102</v>
      </c>
      <c r="BH145" s="141" t="s">
        <v>102</v>
      </c>
      <c r="BI145" s="141">
        <v>2</v>
      </c>
      <c r="BJ145" s="141" t="s">
        <v>102</v>
      </c>
      <c r="BK145" s="141" t="s">
        <v>102</v>
      </c>
      <c r="BL145" s="141" t="s">
        <v>102</v>
      </c>
      <c r="BM145" s="141" t="s">
        <v>102</v>
      </c>
      <c r="BN145" s="141" t="s">
        <v>102</v>
      </c>
      <c r="BO145" s="141" t="s">
        <v>102</v>
      </c>
      <c r="BP145" s="141" t="s">
        <v>102</v>
      </c>
      <c r="BQ145" s="141" t="s">
        <v>102</v>
      </c>
      <c r="BR145" s="141" t="s">
        <v>102</v>
      </c>
      <c r="BS145" s="141" t="s">
        <v>102</v>
      </c>
      <c r="BT145" s="141">
        <v>0</v>
      </c>
      <c r="BU145" s="141">
        <v>2</v>
      </c>
      <c r="BV145" s="141">
        <v>2</v>
      </c>
      <c r="BW145" s="141">
        <v>2</v>
      </c>
      <c r="BX145" s="141">
        <v>2</v>
      </c>
      <c r="BY145" s="141">
        <v>58.8</v>
      </c>
      <c r="BZ145" s="141">
        <v>2</v>
      </c>
      <c r="CA145" s="141">
        <v>2</v>
      </c>
      <c r="CB145" s="141">
        <v>2</v>
      </c>
      <c r="CC145" s="141">
        <v>2</v>
      </c>
      <c r="CD145" s="141">
        <v>2</v>
      </c>
      <c r="CE145" s="141">
        <v>2</v>
      </c>
      <c r="CF145" s="141">
        <v>2</v>
      </c>
      <c r="CG145" s="141">
        <v>2</v>
      </c>
      <c r="CH145" s="141">
        <v>2</v>
      </c>
      <c r="CI145" s="141">
        <v>2</v>
      </c>
      <c r="CJ145" s="141" t="s">
        <v>102</v>
      </c>
      <c r="CK145" s="141" t="s">
        <v>102</v>
      </c>
      <c r="CL145" s="141" t="s">
        <v>102</v>
      </c>
      <c r="CM145" s="141">
        <v>2</v>
      </c>
      <c r="CN145" s="140" t="str">
        <f t="shared" si="123"/>
        <v>-</v>
      </c>
      <c r="CO145" s="140">
        <v>16347.9</v>
      </c>
      <c r="CP145" s="140">
        <v>211174.7</v>
      </c>
      <c r="CQ145" s="140">
        <v>420.6</v>
      </c>
      <c r="CR145" s="140">
        <v>161147.20000000001</v>
      </c>
      <c r="CS145" s="141">
        <f t="shared" si="124"/>
        <v>0</v>
      </c>
      <c r="CT145" s="140">
        <v>41923.300000000003</v>
      </c>
      <c r="CU145" s="140">
        <v>271178.09999999998</v>
      </c>
      <c r="CV145" s="140">
        <v>1030</v>
      </c>
      <c r="CW145" s="140">
        <v>184702.5</v>
      </c>
      <c r="CX145" s="140">
        <f t="shared" si="125"/>
        <v>58.8</v>
      </c>
      <c r="CY145" s="140">
        <v>10735.6</v>
      </c>
      <c r="CZ145" s="142">
        <v>399247.8</v>
      </c>
      <c r="DA145" s="143" t="s">
        <v>102</v>
      </c>
      <c r="DB145" s="140">
        <v>175219.1</v>
      </c>
      <c r="DC145" s="140" t="str">
        <f t="shared" si="126"/>
        <v>-</v>
      </c>
      <c r="DD145" s="140">
        <v>14279.2</v>
      </c>
      <c r="DE145" s="140">
        <v>208051</v>
      </c>
      <c r="DF145" s="140" t="s">
        <v>102</v>
      </c>
      <c r="DG145" s="140">
        <v>157015.5</v>
      </c>
      <c r="DH145" s="141">
        <f t="shared" si="127"/>
        <v>0</v>
      </c>
      <c r="DI145" s="140">
        <v>12712.2</v>
      </c>
      <c r="DJ145" s="140">
        <v>262759.3</v>
      </c>
      <c r="DK145" s="140">
        <v>1030</v>
      </c>
      <c r="DL145" s="140">
        <v>182616.7</v>
      </c>
      <c r="DM145" s="140">
        <f t="shared" si="128"/>
        <v>58.8</v>
      </c>
      <c r="DN145" s="141" t="s">
        <v>102</v>
      </c>
      <c r="DO145" s="141" t="s">
        <v>102</v>
      </c>
      <c r="DP145" s="141" t="s">
        <v>102</v>
      </c>
      <c r="DQ145" s="141">
        <v>2</v>
      </c>
      <c r="DR145" s="150" t="s">
        <v>123</v>
      </c>
      <c r="DS145" s="145"/>
    </row>
    <row r="146" spans="1:123" s="146" customFormat="1" ht="102" x14ac:dyDescent="0.25">
      <c r="A146" s="138" t="s">
        <v>490</v>
      </c>
      <c r="B146" s="83" t="s">
        <v>491</v>
      </c>
      <c r="C146" s="139" t="s">
        <v>108</v>
      </c>
      <c r="D146" s="139" t="s">
        <v>108</v>
      </c>
      <c r="E146" s="139" t="s">
        <v>108</v>
      </c>
      <c r="F146" s="139" t="s">
        <v>108</v>
      </c>
      <c r="G146" s="139" t="s">
        <v>108</v>
      </c>
      <c r="H146" s="139" t="s">
        <v>108</v>
      </c>
      <c r="I146" s="139" t="s">
        <v>108</v>
      </c>
      <c r="J146" s="139" t="s">
        <v>108</v>
      </c>
      <c r="K146" s="139" t="s">
        <v>108</v>
      </c>
      <c r="L146" s="139" t="s">
        <v>108</v>
      </c>
      <c r="M146" s="139" t="s">
        <v>108</v>
      </c>
      <c r="N146" s="139" t="s">
        <v>108</v>
      </c>
      <c r="O146" s="139" t="s">
        <v>108</v>
      </c>
      <c r="P146" s="139" t="s">
        <v>108</v>
      </c>
      <c r="Q146" s="139" t="s">
        <v>108</v>
      </c>
      <c r="R146" s="139" t="s">
        <v>108</v>
      </c>
      <c r="S146" s="139" t="s">
        <v>108</v>
      </c>
      <c r="T146" s="139" t="s">
        <v>108</v>
      </c>
      <c r="U146" s="139" t="s">
        <v>108</v>
      </c>
      <c r="V146" s="139" t="s">
        <v>108</v>
      </c>
      <c r="W146" s="139" t="s">
        <v>108</v>
      </c>
      <c r="X146" s="139" t="s">
        <v>108</v>
      </c>
      <c r="Y146" s="139" t="s">
        <v>108</v>
      </c>
      <c r="Z146" s="139" t="s">
        <v>108</v>
      </c>
      <c r="AA146" s="139" t="s">
        <v>108</v>
      </c>
      <c r="AB146" s="139" t="s">
        <v>108</v>
      </c>
      <c r="AC146" s="139" t="s">
        <v>108</v>
      </c>
      <c r="AD146" s="139" t="s">
        <v>108</v>
      </c>
      <c r="AE146" s="139" t="s">
        <v>108</v>
      </c>
      <c r="AF146" s="140">
        <v>33266.800000000003</v>
      </c>
      <c r="AG146" s="140">
        <v>28678.7</v>
      </c>
      <c r="AH146" s="140">
        <v>12539.2</v>
      </c>
      <c r="AI146" s="140">
        <v>10649.2</v>
      </c>
      <c r="AJ146" s="140">
        <v>776.8</v>
      </c>
      <c r="AK146" s="140">
        <v>756.8</v>
      </c>
      <c r="AL146" s="140">
        <v>4273</v>
      </c>
      <c r="AM146" s="140">
        <v>4273</v>
      </c>
      <c r="AN146" s="140">
        <v>15677.8</v>
      </c>
      <c r="AO146" s="140">
        <v>12999.7</v>
      </c>
      <c r="AP146" s="140">
        <f>AP147+AP148+AP149+AP150+AP151+AP152+AP153+AP154</f>
        <v>19088.2</v>
      </c>
      <c r="AQ146" s="140">
        <v>526.20000000000005</v>
      </c>
      <c r="AR146" s="140">
        <v>2855.4</v>
      </c>
      <c r="AS146" s="140">
        <v>1284.7</v>
      </c>
      <c r="AT146" s="140">
        <v>12817</v>
      </c>
      <c r="AU146" s="140">
        <f t="shared" ref="AU146:BE146" si="187">AU147+AU148+AU149+AU150+AU151+AU152+AU153+AU154</f>
        <v>16021.4</v>
      </c>
      <c r="AV146" s="140">
        <f t="shared" si="187"/>
        <v>18773.3</v>
      </c>
      <c r="AW146" s="140">
        <f t="shared" si="187"/>
        <v>18773.3</v>
      </c>
      <c r="AX146" s="140">
        <f t="shared" si="187"/>
        <v>18773.3</v>
      </c>
      <c r="AY146" s="140">
        <f t="shared" si="187"/>
        <v>18773.3</v>
      </c>
      <c r="AZ146" s="140">
        <f t="shared" si="187"/>
        <v>8642.5999999999985</v>
      </c>
      <c r="BA146" s="140">
        <f t="shared" si="187"/>
        <v>18773.3</v>
      </c>
      <c r="BB146" s="140">
        <f t="shared" si="187"/>
        <v>18773.3</v>
      </c>
      <c r="BC146" s="140">
        <f t="shared" si="187"/>
        <v>18773.3</v>
      </c>
      <c r="BD146" s="140">
        <f t="shared" si="187"/>
        <v>18773.3</v>
      </c>
      <c r="BE146" s="140">
        <f t="shared" si="187"/>
        <v>8951.2999999999993</v>
      </c>
      <c r="BF146" s="140" t="s">
        <v>102</v>
      </c>
      <c r="BG146" s="140" t="s">
        <v>102</v>
      </c>
      <c r="BH146" s="140" t="s">
        <v>102</v>
      </c>
      <c r="BI146" s="140">
        <v>8713.2000000000007</v>
      </c>
      <c r="BJ146" s="140">
        <v>32858.5</v>
      </c>
      <c r="BK146" s="140">
        <v>28285.599999999999</v>
      </c>
      <c r="BL146" s="140">
        <v>12432.6</v>
      </c>
      <c r="BM146" s="140">
        <v>10542.6</v>
      </c>
      <c r="BN146" s="140">
        <v>771.2</v>
      </c>
      <c r="BO146" s="140">
        <v>751.2</v>
      </c>
      <c r="BP146" s="140">
        <v>4273</v>
      </c>
      <c r="BQ146" s="140">
        <v>4273</v>
      </c>
      <c r="BR146" s="140">
        <v>15381.7</v>
      </c>
      <c r="BS146" s="140">
        <v>12718.8</v>
      </c>
      <c r="BT146" s="140">
        <v>18778.5</v>
      </c>
      <c r="BU146" s="140">
        <f t="shared" ref="BU146:CI146" si="188">BU147+BU148+BU149+BU150+BU151+BU152+BU153+BU154</f>
        <v>18773.3</v>
      </c>
      <c r="BV146" s="140">
        <f t="shared" si="188"/>
        <v>18773.3</v>
      </c>
      <c r="BW146" s="140">
        <f t="shared" si="188"/>
        <v>18773.3</v>
      </c>
      <c r="BX146" s="140">
        <f t="shared" si="188"/>
        <v>18773.3</v>
      </c>
      <c r="BY146" s="140">
        <f t="shared" si="188"/>
        <v>15858.1</v>
      </c>
      <c r="BZ146" s="140">
        <f t="shared" si="188"/>
        <v>18773.3</v>
      </c>
      <c r="CA146" s="140">
        <f t="shared" si="188"/>
        <v>18773.3</v>
      </c>
      <c r="CB146" s="140">
        <f t="shared" si="188"/>
        <v>18773.3</v>
      </c>
      <c r="CC146" s="140">
        <f t="shared" si="188"/>
        <v>18773.3</v>
      </c>
      <c r="CD146" s="140">
        <f t="shared" si="188"/>
        <v>8629.9</v>
      </c>
      <c r="CE146" s="140">
        <f t="shared" si="188"/>
        <v>18773.3</v>
      </c>
      <c r="CF146" s="140">
        <f t="shared" si="188"/>
        <v>18773.3</v>
      </c>
      <c r="CG146" s="140">
        <f t="shared" si="188"/>
        <v>18773.3</v>
      </c>
      <c r="CH146" s="140">
        <f t="shared" si="188"/>
        <v>18773.3</v>
      </c>
      <c r="CI146" s="140">
        <f t="shared" si="188"/>
        <v>8938.6</v>
      </c>
      <c r="CJ146" s="140" t="s">
        <v>102</v>
      </c>
      <c r="CK146" s="140" t="s">
        <v>102</v>
      </c>
      <c r="CL146" s="140" t="s">
        <v>102</v>
      </c>
      <c r="CM146" s="140">
        <v>8696.2000000000007</v>
      </c>
      <c r="CN146" s="140">
        <f t="shared" si="123"/>
        <v>28678.7</v>
      </c>
      <c r="CO146" s="140">
        <v>16347.9</v>
      </c>
      <c r="CP146" s="140">
        <v>211174.7</v>
      </c>
      <c r="CQ146" s="140">
        <v>420.6</v>
      </c>
      <c r="CR146" s="140">
        <v>161147.20000000001</v>
      </c>
      <c r="CS146" s="141">
        <f t="shared" si="124"/>
        <v>19088.2</v>
      </c>
      <c r="CT146" s="140">
        <v>41923.300000000003</v>
      </c>
      <c r="CU146" s="140">
        <v>271178.09999999998</v>
      </c>
      <c r="CV146" s="140">
        <v>1030</v>
      </c>
      <c r="CW146" s="140">
        <v>184702.5</v>
      </c>
      <c r="CX146" s="140">
        <f t="shared" si="125"/>
        <v>16021.4</v>
      </c>
      <c r="CY146" s="140">
        <v>10735.6</v>
      </c>
      <c r="CZ146" s="142">
        <v>399247.8</v>
      </c>
      <c r="DA146" s="143" t="s">
        <v>102</v>
      </c>
      <c r="DB146" s="140">
        <v>175220.1</v>
      </c>
      <c r="DC146" s="140">
        <f t="shared" si="126"/>
        <v>28285.599999999999</v>
      </c>
      <c r="DD146" s="140">
        <v>14279.2</v>
      </c>
      <c r="DE146" s="140">
        <v>208051</v>
      </c>
      <c r="DF146" s="140" t="s">
        <v>102</v>
      </c>
      <c r="DG146" s="140">
        <v>157016.5</v>
      </c>
      <c r="DH146" s="141">
        <f t="shared" si="127"/>
        <v>18778.5</v>
      </c>
      <c r="DI146" s="140">
        <v>12712.2</v>
      </c>
      <c r="DJ146" s="140">
        <v>262759.3</v>
      </c>
      <c r="DK146" s="140">
        <v>1030</v>
      </c>
      <c r="DL146" s="140">
        <v>182616.7</v>
      </c>
      <c r="DM146" s="140">
        <f t="shared" si="128"/>
        <v>15858.1</v>
      </c>
      <c r="DN146" s="140" t="s">
        <v>102</v>
      </c>
      <c r="DO146" s="140" t="s">
        <v>102</v>
      </c>
      <c r="DP146" s="140" t="s">
        <v>102</v>
      </c>
      <c r="DQ146" s="140">
        <v>8707.6</v>
      </c>
      <c r="DR146" s="144" t="s">
        <v>103</v>
      </c>
      <c r="DS146" s="145"/>
    </row>
    <row r="147" spans="1:123" s="146" customFormat="1" ht="127.5" x14ac:dyDescent="0.25">
      <c r="A147" s="147" t="s">
        <v>492</v>
      </c>
      <c r="B147" s="72" t="s">
        <v>493</v>
      </c>
      <c r="C147" s="148" t="s">
        <v>115</v>
      </c>
      <c r="D147" s="149" t="s">
        <v>401</v>
      </c>
      <c r="E147" s="149" t="s">
        <v>117</v>
      </c>
      <c r="F147" s="149"/>
      <c r="G147" s="149"/>
      <c r="H147" s="149"/>
      <c r="I147" s="149"/>
      <c r="J147" s="149"/>
      <c r="K147" s="149"/>
      <c r="L147" s="149"/>
      <c r="M147" s="149"/>
      <c r="N147" s="149"/>
      <c r="O147" s="149"/>
      <c r="P147" s="149"/>
      <c r="Q147" s="149"/>
      <c r="R147" s="149"/>
      <c r="S147" s="149"/>
      <c r="T147" s="149"/>
      <c r="U147" s="149"/>
      <c r="V147" s="149"/>
      <c r="W147" s="149" t="s">
        <v>118</v>
      </c>
      <c r="X147" s="149" t="s">
        <v>119</v>
      </c>
      <c r="Y147" s="149" t="s">
        <v>120</v>
      </c>
      <c r="Z147" s="149"/>
      <c r="AA147" s="149"/>
      <c r="AB147" s="149"/>
      <c r="AC147" s="149" t="s">
        <v>128</v>
      </c>
      <c r="AD147" s="149" t="s">
        <v>158</v>
      </c>
      <c r="AE147" s="149" t="s">
        <v>166</v>
      </c>
      <c r="AF147" s="141">
        <v>733.1</v>
      </c>
      <c r="AG147" s="141">
        <v>730</v>
      </c>
      <c r="AH147" s="141" t="s">
        <v>102</v>
      </c>
      <c r="AI147" s="141" t="s">
        <v>102</v>
      </c>
      <c r="AJ147" s="141" t="s">
        <v>102</v>
      </c>
      <c r="AK147" s="141" t="s">
        <v>102</v>
      </c>
      <c r="AL147" s="141" t="s">
        <v>102</v>
      </c>
      <c r="AM147" s="141" t="s">
        <v>102</v>
      </c>
      <c r="AN147" s="141">
        <v>733.1</v>
      </c>
      <c r="AO147" s="141">
        <v>730</v>
      </c>
      <c r="AP147" s="141">
        <v>619.20000000000005</v>
      </c>
      <c r="AQ147" s="141" t="s">
        <v>102</v>
      </c>
      <c r="AR147" s="141" t="s">
        <v>102</v>
      </c>
      <c r="AS147" s="141" t="s">
        <v>102</v>
      </c>
      <c r="AT147" s="141">
        <v>569.20000000000005</v>
      </c>
      <c r="AU147" s="141">
        <v>260</v>
      </c>
      <c r="AV147" s="141">
        <v>569.20000000000005</v>
      </c>
      <c r="AW147" s="141">
        <v>569.20000000000005</v>
      </c>
      <c r="AX147" s="141">
        <v>569.20000000000005</v>
      </c>
      <c r="AY147" s="141">
        <v>569.20000000000005</v>
      </c>
      <c r="AZ147" s="141">
        <v>0</v>
      </c>
      <c r="BA147" s="141">
        <v>569.20000000000005</v>
      </c>
      <c r="BB147" s="141">
        <v>569.20000000000005</v>
      </c>
      <c r="BC147" s="141">
        <v>569.20000000000005</v>
      </c>
      <c r="BD147" s="141">
        <v>569.20000000000005</v>
      </c>
      <c r="BE147" s="141">
        <v>0</v>
      </c>
      <c r="BF147" s="141" t="s">
        <v>102</v>
      </c>
      <c r="BG147" s="141" t="s">
        <v>102</v>
      </c>
      <c r="BH147" s="141" t="s">
        <v>102</v>
      </c>
      <c r="BI147" s="141">
        <v>160</v>
      </c>
      <c r="BJ147" s="141">
        <v>733.1</v>
      </c>
      <c r="BK147" s="141">
        <v>730</v>
      </c>
      <c r="BL147" s="141" t="s">
        <v>102</v>
      </c>
      <c r="BM147" s="141" t="s">
        <v>102</v>
      </c>
      <c r="BN147" s="141" t="s">
        <v>102</v>
      </c>
      <c r="BO147" s="141" t="s">
        <v>102</v>
      </c>
      <c r="BP147" s="141" t="s">
        <v>102</v>
      </c>
      <c r="BQ147" s="141" t="s">
        <v>102</v>
      </c>
      <c r="BR147" s="141">
        <v>733.1</v>
      </c>
      <c r="BS147" s="141">
        <v>730</v>
      </c>
      <c r="BT147" s="141">
        <v>619.20000000000005</v>
      </c>
      <c r="BU147" s="141">
        <v>569.20000000000005</v>
      </c>
      <c r="BV147" s="141">
        <v>569.20000000000005</v>
      </c>
      <c r="BW147" s="141">
        <v>569.20000000000005</v>
      </c>
      <c r="BX147" s="141">
        <v>569.20000000000005</v>
      </c>
      <c r="BY147" s="141">
        <v>260</v>
      </c>
      <c r="BZ147" s="141">
        <v>569.20000000000005</v>
      </c>
      <c r="CA147" s="141">
        <v>569.20000000000005</v>
      </c>
      <c r="CB147" s="141">
        <v>569.20000000000005</v>
      </c>
      <c r="CC147" s="141">
        <v>569.20000000000005</v>
      </c>
      <c r="CD147" s="141">
        <v>0</v>
      </c>
      <c r="CE147" s="141">
        <v>569.20000000000005</v>
      </c>
      <c r="CF147" s="141">
        <v>569.20000000000005</v>
      </c>
      <c r="CG147" s="141">
        <v>569.20000000000005</v>
      </c>
      <c r="CH147" s="141">
        <v>569.20000000000005</v>
      </c>
      <c r="CI147" s="141">
        <v>0</v>
      </c>
      <c r="CJ147" s="141" t="s">
        <v>102</v>
      </c>
      <c r="CK147" s="141" t="s">
        <v>102</v>
      </c>
      <c r="CL147" s="141" t="s">
        <v>102</v>
      </c>
      <c r="CM147" s="141">
        <v>160</v>
      </c>
      <c r="CN147" s="140">
        <f t="shared" si="123"/>
        <v>730</v>
      </c>
      <c r="CO147" s="140">
        <v>16347.9</v>
      </c>
      <c r="CP147" s="140">
        <v>211174.7</v>
      </c>
      <c r="CQ147" s="140">
        <v>420.6</v>
      </c>
      <c r="CR147" s="140">
        <v>161147.20000000001</v>
      </c>
      <c r="CS147" s="141">
        <f t="shared" si="124"/>
        <v>619.20000000000005</v>
      </c>
      <c r="CT147" s="140">
        <v>41923.300000000003</v>
      </c>
      <c r="CU147" s="140">
        <v>271178.09999999998</v>
      </c>
      <c r="CV147" s="140">
        <v>1030</v>
      </c>
      <c r="CW147" s="140">
        <v>184702.5</v>
      </c>
      <c r="CX147" s="140">
        <f t="shared" si="125"/>
        <v>260</v>
      </c>
      <c r="CY147" s="140">
        <v>10735.6</v>
      </c>
      <c r="CZ147" s="142">
        <v>399247.8</v>
      </c>
      <c r="DA147" s="143" t="s">
        <v>102</v>
      </c>
      <c r="DB147" s="140">
        <v>175221.1</v>
      </c>
      <c r="DC147" s="140">
        <f t="shared" si="126"/>
        <v>730</v>
      </c>
      <c r="DD147" s="140">
        <v>14279.2</v>
      </c>
      <c r="DE147" s="140">
        <v>208051</v>
      </c>
      <c r="DF147" s="140" t="s">
        <v>102</v>
      </c>
      <c r="DG147" s="140">
        <v>157017.5</v>
      </c>
      <c r="DH147" s="141">
        <f t="shared" si="127"/>
        <v>619.20000000000005</v>
      </c>
      <c r="DI147" s="140">
        <v>12712.2</v>
      </c>
      <c r="DJ147" s="140">
        <v>262759.3</v>
      </c>
      <c r="DK147" s="140">
        <v>1030</v>
      </c>
      <c r="DL147" s="140">
        <v>182616.7</v>
      </c>
      <c r="DM147" s="140">
        <f t="shared" si="128"/>
        <v>260</v>
      </c>
      <c r="DN147" s="141" t="s">
        <v>102</v>
      </c>
      <c r="DO147" s="141" t="s">
        <v>102</v>
      </c>
      <c r="DP147" s="141" t="s">
        <v>102</v>
      </c>
      <c r="DQ147" s="141">
        <v>147.69999999999999</v>
      </c>
      <c r="DR147" s="150" t="s">
        <v>123</v>
      </c>
      <c r="DS147" s="145"/>
    </row>
    <row r="148" spans="1:123" s="146" customFormat="1" ht="178.5" x14ac:dyDescent="0.25">
      <c r="A148" s="147" t="s">
        <v>494</v>
      </c>
      <c r="B148" s="72" t="s">
        <v>495</v>
      </c>
      <c r="C148" s="148" t="s">
        <v>115</v>
      </c>
      <c r="D148" s="149" t="s">
        <v>496</v>
      </c>
      <c r="E148" s="149" t="s">
        <v>117</v>
      </c>
      <c r="F148" s="149"/>
      <c r="G148" s="149"/>
      <c r="H148" s="149"/>
      <c r="I148" s="149"/>
      <c r="J148" s="149"/>
      <c r="K148" s="149"/>
      <c r="L148" s="149"/>
      <c r="M148" s="149"/>
      <c r="N148" s="149"/>
      <c r="O148" s="149"/>
      <c r="P148" s="149"/>
      <c r="Q148" s="149"/>
      <c r="R148" s="149"/>
      <c r="S148" s="149"/>
      <c r="T148" s="149"/>
      <c r="U148" s="149"/>
      <c r="V148" s="149"/>
      <c r="W148" s="149" t="s">
        <v>118</v>
      </c>
      <c r="X148" s="149" t="s">
        <v>119</v>
      </c>
      <c r="Y148" s="149" t="s">
        <v>120</v>
      </c>
      <c r="Z148" s="149"/>
      <c r="AA148" s="149"/>
      <c r="AB148" s="149"/>
      <c r="AC148" s="149" t="s">
        <v>134</v>
      </c>
      <c r="AD148" s="149" t="s">
        <v>135</v>
      </c>
      <c r="AE148" s="149" t="s">
        <v>136</v>
      </c>
      <c r="AF148" s="141">
        <v>24376.2</v>
      </c>
      <c r="AG148" s="141">
        <v>20423.5</v>
      </c>
      <c r="AH148" s="141">
        <v>12432.6</v>
      </c>
      <c r="AI148" s="141">
        <v>10542.6</v>
      </c>
      <c r="AJ148" s="141">
        <v>625.6</v>
      </c>
      <c r="AK148" s="141">
        <v>605.6</v>
      </c>
      <c r="AL148" s="141">
        <v>4273</v>
      </c>
      <c r="AM148" s="141">
        <v>4273</v>
      </c>
      <c r="AN148" s="141">
        <v>7045</v>
      </c>
      <c r="AO148" s="141">
        <v>5002.3</v>
      </c>
      <c r="AP148" s="141">
        <v>9682</v>
      </c>
      <c r="AQ148" s="141">
        <v>414.9</v>
      </c>
      <c r="AR148" s="141">
        <v>2573.6</v>
      </c>
      <c r="AS148" s="141">
        <v>1284.7</v>
      </c>
      <c r="AT148" s="141">
        <v>5231</v>
      </c>
      <c r="AU148" s="141">
        <v>8160.5</v>
      </c>
      <c r="AV148" s="141">
        <v>9978.5</v>
      </c>
      <c r="AW148" s="141">
        <v>9978.5</v>
      </c>
      <c r="AX148" s="141">
        <v>9978.5</v>
      </c>
      <c r="AY148" s="141">
        <v>9978.5</v>
      </c>
      <c r="AZ148" s="141">
        <v>2807.2</v>
      </c>
      <c r="BA148" s="141">
        <v>9978.5</v>
      </c>
      <c r="BB148" s="141">
        <v>9978.5</v>
      </c>
      <c r="BC148" s="141">
        <v>9978.5</v>
      </c>
      <c r="BD148" s="141">
        <v>9978.5</v>
      </c>
      <c r="BE148" s="141">
        <v>2963</v>
      </c>
      <c r="BF148" s="141" t="s">
        <v>102</v>
      </c>
      <c r="BG148" s="141" t="s">
        <v>102</v>
      </c>
      <c r="BH148" s="141" t="s">
        <v>102</v>
      </c>
      <c r="BI148" s="141">
        <v>2630.2</v>
      </c>
      <c r="BJ148" s="141">
        <v>24376.2</v>
      </c>
      <c r="BK148" s="141">
        <v>20423.5</v>
      </c>
      <c r="BL148" s="141">
        <v>12432.6</v>
      </c>
      <c r="BM148" s="141">
        <v>10542.6</v>
      </c>
      <c r="BN148" s="141">
        <v>625.6</v>
      </c>
      <c r="BO148" s="141">
        <v>605.6</v>
      </c>
      <c r="BP148" s="141">
        <v>4273</v>
      </c>
      <c r="BQ148" s="141">
        <v>4273</v>
      </c>
      <c r="BR148" s="141">
        <v>7045</v>
      </c>
      <c r="BS148" s="141">
        <v>5002.3</v>
      </c>
      <c r="BT148" s="141">
        <v>9682</v>
      </c>
      <c r="BU148" s="141">
        <v>9978.5</v>
      </c>
      <c r="BV148" s="141">
        <v>9978.5</v>
      </c>
      <c r="BW148" s="141">
        <v>9978.5</v>
      </c>
      <c r="BX148" s="141">
        <v>9978.5</v>
      </c>
      <c r="BY148" s="141">
        <v>8160.5</v>
      </c>
      <c r="BZ148" s="141">
        <v>9978.5</v>
      </c>
      <c r="CA148" s="141">
        <v>9978.5</v>
      </c>
      <c r="CB148" s="141">
        <v>9978.5</v>
      </c>
      <c r="CC148" s="141">
        <v>9978.5</v>
      </c>
      <c r="CD148" s="141">
        <v>2807.2</v>
      </c>
      <c r="CE148" s="141">
        <v>9978.5</v>
      </c>
      <c r="CF148" s="141">
        <v>9978.5</v>
      </c>
      <c r="CG148" s="141">
        <v>9978.5</v>
      </c>
      <c r="CH148" s="141">
        <v>9978.5</v>
      </c>
      <c r="CI148" s="141">
        <v>2963</v>
      </c>
      <c r="CJ148" s="141" t="s">
        <v>102</v>
      </c>
      <c r="CK148" s="141" t="s">
        <v>102</v>
      </c>
      <c r="CL148" s="141" t="s">
        <v>102</v>
      </c>
      <c r="CM148" s="141">
        <v>2630.2</v>
      </c>
      <c r="CN148" s="140">
        <f t="shared" si="123"/>
        <v>20423.5</v>
      </c>
      <c r="CO148" s="140">
        <v>16347.9</v>
      </c>
      <c r="CP148" s="140">
        <v>211174.7</v>
      </c>
      <c r="CQ148" s="140">
        <v>420.6</v>
      </c>
      <c r="CR148" s="140">
        <v>161147.20000000001</v>
      </c>
      <c r="CS148" s="141">
        <f t="shared" si="124"/>
        <v>9682</v>
      </c>
      <c r="CT148" s="140">
        <v>41923.300000000003</v>
      </c>
      <c r="CU148" s="140">
        <v>271178.09999999998</v>
      </c>
      <c r="CV148" s="140">
        <v>1030</v>
      </c>
      <c r="CW148" s="140">
        <v>184702.5</v>
      </c>
      <c r="CX148" s="140">
        <f t="shared" si="125"/>
        <v>8160.5</v>
      </c>
      <c r="CY148" s="140">
        <v>10735.6</v>
      </c>
      <c r="CZ148" s="142">
        <v>399247.8</v>
      </c>
      <c r="DA148" s="143" t="s">
        <v>102</v>
      </c>
      <c r="DB148" s="140">
        <v>175222.1</v>
      </c>
      <c r="DC148" s="140">
        <f t="shared" si="126"/>
        <v>20423.5</v>
      </c>
      <c r="DD148" s="140">
        <v>14279.2</v>
      </c>
      <c r="DE148" s="140">
        <v>208051</v>
      </c>
      <c r="DF148" s="140" t="s">
        <v>102</v>
      </c>
      <c r="DG148" s="140">
        <v>157018.5</v>
      </c>
      <c r="DH148" s="141">
        <f t="shared" si="127"/>
        <v>9682</v>
      </c>
      <c r="DI148" s="140">
        <v>12712.2</v>
      </c>
      <c r="DJ148" s="140">
        <v>262759.3</v>
      </c>
      <c r="DK148" s="140">
        <v>1030</v>
      </c>
      <c r="DL148" s="140">
        <v>182616.7</v>
      </c>
      <c r="DM148" s="140">
        <f t="shared" si="128"/>
        <v>8160.5</v>
      </c>
      <c r="DN148" s="141" t="s">
        <v>102</v>
      </c>
      <c r="DO148" s="141" t="s">
        <v>102</v>
      </c>
      <c r="DP148" s="141" t="s">
        <v>102</v>
      </c>
      <c r="DQ148" s="141">
        <v>2596.4</v>
      </c>
      <c r="DR148" s="150" t="s">
        <v>123</v>
      </c>
      <c r="DS148" s="145"/>
    </row>
    <row r="149" spans="1:123" s="146" customFormat="1" ht="127.5" x14ac:dyDescent="0.25">
      <c r="A149" s="147" t="s">
        <v>497</v>
      </c>
      <c r="B149" s="72" t="s">
        <v>498</v>
      </c>
      <c r="C149" s="148" t="s">
        <v>115</v>
      </c>
      <c r="D149" s="149" t="s">
        <v>407</v>
      </c>
      <c r="E149" s="149" t="s">
        <v>117</v>
      </c>
      <c r="F149" s="149"/>
      <c r="G149" s="149"/>
      <c r="H149" s="149"/>
      <c r="I149" s="149"/>
      <c r="J149" s="149"/>
      <c r="K149" s="149"/>
      <c r="L149" s="149"/>
      <c r="M149" s="149"/>
      <c r="N149" s="149"/>
      <c r="O149" s="149"/>
      <c r="P149" s="149"/>
      <c r="Q149" s="149"/>
      <c r="R149" s="149"/>
      <c r="S149" s="149"/>
      <c r="T149" s="149"/>
      <c r="U149" s="149"/>
      <c r="V149" s="149"/>
      <c r="W149" s="149" t="s">
        <v>127</v>
      </c>
      <c r="X149" s="149" t="s">
        <v>499</v>
      </c>
      <c r="Y149" s="149" t="s">
        <v>120</v>
      </c>
      <c r="Z149" s="149"/>
      <c r="AA149" s="149"/>
      <c r="AB149" s="149"/>
      <c r="AC149" s="149" t="s">
        <v>408</v>
      </c>
      <c r="AD149" s="149" t="s">
        <v>158</v>
      </c>
      <c r="AE149" s="149" t="s">
        <v>121</v>
      </c>
      <c r="AF149" s="141">
        <v>823.5</v>
      </c>
      <c r="AG149" s="141">
        <v>780.8</v>
      </c>
      <c r="AH149" s="141" t="s">
        <v>102</v>
      </c>
      <c r="AI149" s="141" t="s">
        <v>102</v>
      </c>
      <c r="AJ149" s="141" t="s">
        <v>102</v>
      </c>
      <c r="AK149" s="141" t="s">
        <v>102</v>
      </c>
      <c r="AL149" s="141" t="s">
        <v>102</v>
      </c>
      <c r="AM149" s="141" t="s">
        <v>102</v>
      </c>
      <c r="AN149" s="141">
        <v>823.5</v>
      </c>
      <c r="AO149" s="141">
        <v>780.8</v>
      </c>
      <c r="AP149" s="141">
        <v>855.6</v>
      </c>
      <c r="AQ149" s="141" t="s">
        <v>102</v>
      </c>
      <c r="AR149" s="141" t="s">
        <v>102</v>
      </c>
      <c r="AS149" s="141" t="s">
        <v>102</v>
      </c>
      <c r="AT149" s="141">
        <v>843.4</v>
      </c>
      <c r="AU149" s="141">
        <v>798.1</v>
      </c>
      <c r="AV149" s="141">
        <v>891.8</v>
      </c>
      <c r="AW149" s="141">
        <v>891.8</v>
      </c>
      <c r="AX149" s="141">
        <v>891.8</v>
      </c>
      <c r="AY149" s="141">
        <v>891.8</v>
      </c>
      <c r="AZ149" s="141">
        <v>238</v>
      </c>
      <c r="BA149" s="141">
        <v>891.8</v>
      </c>
      <c r="BB149" s="141">
        <v>891.8</v>
      </c>
      <c r="BC149" s="141">
        <v>891.8</v>
      </c>
      <c r="BD149" s="141">
        <v>891.8</v>
      </c>
      <c r="BE149" s="141">
        <v>253</v>
      </c>
      <c r="BF149" s="141" t="s">
        <v>102</v>
      </c>
      <c r="BG149" s="141" t="s">
        <v>102</v>
      </c>
      <c r="BH149" s="141" t="s">
        <v>102</v>
      </c>
      <c r="BI149" s="141">
        <v>234</v>
      </c>
      <c r="BJ149" s="141">
        <v>630.6</v>
      </c>
      <c r="BK149" s="141">
        <v>588.6</v>
      </c>
      <c r="BL149" s="141" t="s">
        <v>102</v>
      </c>
      <c r="BM149" s="141" t="s">
        <v>102</v>
      </c>
      <c r="BN149" s="141" t="s">
        <v>102</v>
      </c>
      <c r="BO149" s="141" t="s">
        <v>102</v>
      </c>
      <c r="BP149" s="141" t="s">
        <v>102</v>
      </c>
      <c r="BQ149" s="141" t="s">
        <v>102</v>
      </c>
      <c r="BR149" s="141">
        <v>630.6</v>
      </c>
      <c r="BS149" s="141">
        <v>588.6</v>
      </c>
      <c r="BT149" s="141">
        <v>747.1</v>
      </c>
      <c r="BU149" s="141">
        <v>891.8</v>
      </c>
      <c r="BV149" s="141">
        <v>891.8</v>
      </c>
      <c r="BW149" s="141">
        <v>891.8</v>
      </c>
      <c r="BX149" s="141">
        <v>891.8</v>
      </c>
      <c r="BY149" s="141">
        <v>798.1</v>
      </c>
      <c r="BZ149" s="141">
        <v>891.8</v>
      </c>
      <c r="CA149" s="141">
        <v>891.8</v>
      </c>
      <c r="CB149" s="141">
        <v>891.8</v>
      </c>
      <c r="CC149" s="141">
        <v>891.8</v>
      </c>
      <c r="CD149" s="141">
        <v>238</v>
      </c>
      <c r="CE149" s="141">
        <v>891.8</v>
      </c>
      <c r="CF149" s="141">
        <v>891.8</v>
      </c>
      <c r="CG149" s="141">
        <v>891.8</v>
      </c>
      <c r="CH149" s="141">
        <v>891.8</v>
      </c>
      <c r="CI149" s="141">
        <v>253</v>
      </c>
      <c r="CJ149" s="141" t="s">
        <v>102</v>
      </c>
      <c r="CK149" s="141" t="s">
        <v>102</v>
      </c>
      <c r="CL149" s="141" t="s">
        <v>102</v>
      </c>
      <c r="CM149" s="141">
        <v>234</v>
      </c>
      <c r="CN149" s="140">
        <f t="shared" si="123"/>
        <v>780.8</v>
      </c>
      <c r="CO149" s="140">
        <v>16347.9</v>
      </c>
      <c r="CP149" s="140">
        <v>211174.7</v>
      </c>
      <c r="CQ149" s="140">
        <v>420.6</v>
      </c>
      <c r="CR149" s="140">
        <v>161147.20000000001</v>
      </c>
      <c r="CS149" s="141">
        <f t="shared" si="124"/>
        <v>855.6</v>
      </c>
      <c r="CT149" s="140">
        <v>41923.300000000003</v>
      </c>
      <c r="CU149" s="140">
        <v>271178.09999999998</v>
      </c>
      <c r="CV149" s="140">
        <v>1030</v>
      </c>
      <c r="CW149" s="140">
        <v>184702.5</v>
      </c>
      <c r="CX149" s="140">
        <f t="shared" si="125"/>
        <v>798.1</v>
      </c>
      <c r="CY149" s="140">
        <v>10735.6</v>
      </c>
      <c r="CZ149" s="142">
        <v>399247.8</v>
      </c>
      <c r="DA149" s="143" t="s">
        <v>102</v>
      </c>
      <c r="DB149" s="140">
        <v>175223.1</v>
      </c>
      <c r="DC149" s="140">
        <f t="shared" si="126"/>
        <v>588.6</v>
      </c>
      <c r="DD149" s="140">
        <v>14279.2</v>
      </c>
      <c r="DE149" s="140">
        <v>208051</v>
      </c>
      <c r="DF149" s="140" t="s">
        <v>102</v>
      </c>
      <c r="DG149" s="140">
        <v>157019.5</v>
      </c>
      <c r="DH149" s="141">
        <f t="shared" si="127"/>
        <v>747.1</v>
      </c>
      <c r="DI149" s="140">
        <v>12712.2</v>
      </c>
      <c r="DJ149" s="140">
        <v>262759.3</v>
      </c>
      <c r="DK149" s="140">
        <v>1030</v>
      </c>
      <c r="DL149" s="140">
        <v>182616.7</v>
      </c>
      <c r="DM149" s="140">
        <f t="shared" si="128"/>
        <v>798.1</v>
      </c>
      <c r="DN149" s="141" t="s">
        <v>102</v>
      </c>
      <c r="DO149" s="141" t="s">
        <v>102</v>
      </c>
      <c r="DP149" s="141" t="s">
        <v>102</v>
      </c>
      <c r="DQ149" s="141">
        <v>213.4</v>
      </c>
      <c r="DR149" s="150" t="s">
        <v>123</v>
      </c>
      <c r="DS149" s="145"/>
    </row>
    <row r="150" spans="1:123" s="146" customFormat="1" ht="127.5" x14ac:dyDescent="0.25">
      <c r="A150" s="147" t="s">
        <v>500</v>
      </c>
      <c r="B150" s="72" t="s">
        <v>501</v>
      </c>
      <c r="C150" s="148" t="s">
        <v>115</v>
      </c>
      <c r="D150" s="149" t="s">
        <v>502</v>
      </c>
      <c r="E150" s="149" t="s">
        <v>117</v>
      </c>
      <c r="F150" s="149"/>
      <c r="G150" s="149"/>
      <c r="H150" s="149"/>
      <c r="I150" s="149"/>
      <c r="J150" s="149"/>
      <c r="K150" s="149"/>
      <c r="L150" s="149"/>
      <c r="M150" s="149"/>
      <c r="N150" s="149"/>
      <c r="O150" s="149"/>
      <c r="P150" s="149"/>
      <c r="Q150" s="149"/>
      <c r="R150" s="149"/>
      <c r="S150" s="149"/>
      <c r="T150" s="149"/>
      <c r="U150" s="149"/>
      <c r="V150" s="149"/>
      <c r="W150" s="149" t="s">
        <v>503</v>
      </c>
      <c r="X150" s="149" t="s">
        <v>119</v>
      </c>
      <c r="Y150" s="149" t="s">
        <v>504</v>
      </c>
      <c r="Z150" s="149"/>
      <c r="AA150" s="149"/>
      <c r="AB150" s="149"/>
      <c r="AC150" s="149" t="s">
        <v>145</v>
      </c>
      <c r="AD150" s="149" t="s">
        <v>152</v>
      </c>
      <c r="AE150" s="149" t="s">
        <v>153</v>
      </c>
      <c r="AF150" s="141">
        <v>1</v>
      </c>
      <c r="AG150" s="141">
        <v>1</v>
      </c>
      <c r="AH150" s="141" t="s">
        <v>102</v>
      </c>
      <c r="AI150" s="141" t="s">
        <v>102</v>
      </c>
      <c r="AJ150" s="141" t="s">
        <v>102</v>
      </c>
      <c r="AK150" s="141" t="s">
        <v>102</v>
      </c>
      <c r="AL150" s="141" t="s">
        <v>102</v>
      </c>
      <c r="AM150" s="141" t="s">
        <v>102</v>
      </c>
      <c r="AN150" s="141">
        <v>1</v>
      </c>
      <c r="AO150" s="141">
        <v>1</v>
      </c>
      <c r="AP150" s="141">
        <v>1</v>
      </c>
      <c r="AQ150" s="141" t="s">
        <v>102</v>
      </c>
      <c r="AR150" s="141" t="s">
        <v>102</v>
      </c>
      <c r="AS150" s="141" t="s">
        <v>102</v>
      </c>
      <c r="AT150" s="141">
        <v>5.6</v>
      </c>
      <c r="AU150" s="141">
        <v>50.9</v>
      </c>
      <c r="AV150" s="141">
        <v>5.6</v>
      </c>
      <c r="AW150" s="141">
        <v>5.6</v>
      </c>
      <c r="AX150" s="141">
        <v>5.6</v>
      </c>
      <c r="AY150" s="141">
        <v>5.6</v>
      </c>
      <c r="AZ150" s="141">
        <v>3</v>
      </c>
      <c r="BA150" s="141">
        <v>5.6</v>
      </c>
      <c r="BB150" s="141">
        <v>5.6</v>
      </c>
      <c r="BC150" s="141">
        <v>5.6</v>
      </c>
      <c r="BD150" s="141">
        <v>5.6</v>
      </c>
      <c r="BE150" s="141">
        <v>3</v>
      </c>
      <c r="BF150" s="141" t="s">
        <v>102</v>
      </c>
      <c r="BG150" s="141" t="s">
        <v>102</v>
      </c>
      <c r="BH150" s="141" t="s">
        <v>102</v>
      </c>
      <c r="BI150" s="141">
        <v>3.6</v>
      </c>
      <c r="BJ150" s="141">
        <v>1</v>
      </c>
      <c r="BK150" s="141">
        <v>1</v>
      </c>
      <c r="BL150" s="141" t="s">
        <v>102</v>
      </c>
      <c r="BM150" s="141" t="s">
        <v>102</v>
      </c>
      <c r="BN150" s="141" t="s">
        <v>102</v>
      </c>
      <c r="BO150" s="141" t="s">
        <v>102</v>
      </c>
      <c r="BP150" s="141" t="s">
        <v>102</v>
      </c>
      <c r="BQ150" s="141" t="s">
        <v>102</v>
      </c>
      <c r="BR150" s="141">
        <v>1</v>
      </c>
      <c r="BS150" s="141">
        <v>1</v>
      </c>
      <c r="BT150" s="141">
        <v>1</v>
      </c>
      <c r="BU150" s="141">
        <v>5.6</v>
      </c>
      <c r="BV150" s="141">
        <v>5.6</v>
      </c>
      <c r="BW150" s="141">
        <v>5.6</v>
      </c>
      <c r="BX150" s="141">
        <v>5.6</v>
      </c>
      <c r="BY150" s="141">
        <v>50.9</v>
      </c>
      <c r="BZ150" s="141">
        <v>5.6</v>
      </c>
      <c r="CA150" s="141">
        <v>5.6</v>
      </c>
      <c r="CB150" s="141">
        <v>5.6</v>
      </c>
      <c r="CC150" s="141">
        <v>5.6</v>
      </c>
      <c r="CD150" s="141">
        <v>3</v>
      </c>
      <c r="CE150" s="141">
        <v>5.6</v>
      </c>
      <c r="CF150" s="141">
        <v>5.6</v>
      </c>
      <c r="CG150" s="141">
        <v>5.6</v>
      </c>
      <c r="CH150" s="141">
        <v>5.6</v>
      </c>
      <c r="CI150" s="141">
        <v>3</v>
      </c>
      <c r="CJ150" s="141" t="s">
        <v>102</v>
      </c>
      <c r="CK150" s="141" t="s">
        <v>102</v>
      </c>
      <c r="CL150" s="141" t="s">
        <v>102</v>
      </c>
      <c r="CM150" s="141">
        <v>3.6</v>
      </c>
      <c r="CN150" s="140">
        <f t="shared" si="123"/>
        <v>1</v>
      </c>
      <c r="CO150" s="140">
        <v>16347.9</v>
      </c>
      <c r="CP150" s="140">
        <v>211174.7</v>
      </c>
      <c r="CQ150" s="140">
        <v>420.6</v>
      </c>
      <c r="CR150" s="140">
        <v>161147.20000000001</v>
      </c>
      <c r="CS150" s="141">
        <f t="shared" si="124"/>
        <v>1</v>
      </c>
      <c r="CT150" s="140">
        <v>41923.300000000003</v>
      </c>
      <c r="CU150" s="140">
        <v>271178.09999999998</v>
      </c>
      <c r="CV150" s="140">
        <v>1030</v>
      </c>
      <c r="CW150" s="140">
        <v>184702.5</v>
      </c>
      <c r="CX150" s="140">
        <f t="shared" si="125"/>
        <v>50.9</v>
      </c>
      <c r="CY150" s="140">
        <v>10735.6</v>
      </c>
      <c r="CZ150" s="142">
        <v>399247.8</v>
      </c>
      <c r="DA150" s="143" t="s">
        <v>102</v>
      </c>
      <c r="DB150" s="140">
        <v>175224.1</v>
      </c>
      <c r="DC150" s="140">
        <f t="shared" si="126"/>
        <v>1</v>
      </c>
      <c r="DD150" s="140">
        <v>14279.2</v>
      </c>
      <c r="DE150" s="140">
        <v>208051</v>
      </c>
      <c r="DF150" s="140" t="s">
        <v>102</v>
      </c>
      <c r="DG150" s="140">
        <v>157020.5</v>
      </c>
      <c r="DH150" s="141">
        <f t="shared" si="127"/>
        <v>1</v>
      </c>
      <c r="DI150" s="140">
        <v>12712.2</v>
      </c>
      <c r="DJ150" s="140">
        <v>262759.3</v>
      </c>
      <c r="DK150" s="140">
        <v>1030</v>
      </c>
      <c r="DL150" s="140">
        <v>182616.7</v>
      </c>
      <c r="DM150" s="140">
        <f t="shared" si="128"/>
        <v>50.9</v>
      </c>
      <c r="DN150" s="141" t="s">
        <v>102</v>
      </c>
      <c r="DO150" s="141" t="s">
        <v>102</v>
      </c>
      <c r="DP150" s="141" t="s">
        <v>102</v>
      </c>
      <c r="DQ150" s="141">
        <v>3.6</v>
      </c>
      <c r="DR150" s="150" t="s">
        <v>123</v>
      </c>
      <c r="DS150" s="145"/>
    </row>
    <row r="151" spans="1:123" s="146" customFormat="1" ht="127.5" x14ac:dyDescent="0.25">
      <c r="A151" s="147" t="s">
        <v>505</v>
      </c>
      <c r="B151" s="72" t="s">
        <v>506</v>
      </c>
      <c r="C151" s="148" t="s">
        <v>115</v>
      </c>
      <c r="D151" s="149" t="s">
        <v>502</v>
      </c>
      <c r="E151" s="149" t="s">
        <v>117</v>
      </c>
      <c r="F151" s="149"/>
      <c r="G151" s="149"/>
      <c r="H151" s="149"/>
      <c r="I151" s="149"/>
      <c r="J151" s="149"/>
      <c r="K151" s="149"/>
      <c r="L151" s="149"/>
      <c r="M151" s="149"/>
      <c r="N151" s="149"/>
      <c r="O151" s="149"/>
      <c r="P151" s="149"/>
      <c r="Q151" s="149"/>
      <c r="R151" s="149"/>
      <c r="S151" s="149"/>
      <c r="T151" s="149"/>
      <c r="U151" s="149"/>
      <c r="V151" s="149"/>
      <c r="W151" s="149" t="s">
        <v>118</v>
      </c>
      <c r="X151" s="149" t="s">
        <v>119</v>
      </c>
      <c r="Y151" s="149" t="s">
        <v>120</v>
      </c>
      <c r="Z151" s="149"/>
      <c r="AA151" s="149"/>
      <c r="AB151" s="149"/>
      <c r="AC151" s="149" t="s">
        <v>145</v>
      </c>
      <c r="AD151" s="149" t="s">
        <v>121</v>
      </c>
      <c r="AE151" s="149" t="s">
        <v>198</v>
      </c>
      <c r="AF151" s="141">
        <v>948.4</v>
      </c>
      <c r="AG151" s="141">
        <v>941.4</v>
      </c>
      <c r="AH151" s="141" t="s">
        <v>102</v>
      </c>
      <c r="AI151" s="141" t="s">
        <v>102</v>
      </c>
      <c r="AJ151" s="141" t="s">
        <v>102</v>
      </c>
      <c r="AK151" s="141" t="s">
        <v>102</v>
      </c>
      <c r="AL151" s="141" t="s">
        <v>102</v>
      </c>
      <c r="AM151" s="141" t="s">
        <v>102</v>
      </c>
      <c r="AN151" s="141">
        <v>948.4</v>
      </c>
      <c r="AO151" s="141">
        <v>941.4</v>
      </c>
      <c r="AP151" s="141">
        <v>1211.4000000000001</v>
      </c>
      <c r="AQ151" s="141" t="s">
        <v>102</v>
      </c>
      <c r="AR151" s="141" t="s">
        <v>102</v>
      </c>
      <c r="AS151" s="141" t="s">
        <v>102</v>
      </c>
      <c r="AT151" s="141">
        <v>38</v>
      </c>
      <c r="AU151" s="141">
        <v>40</v>
      </c>
      <c r="AV151" s="141">
        <v>628</v>
      </c>
      <c r="AW151" s="141">
        <v>628</v>
      </c>
      <c r="AX151" s="141">
        <v>628</v>
      </c>
      <c r="AY151" s="141">
        <v>628</v>
      </c>
      <c r="AZ151" s="141">
        <v>29</v>
      </c>
      <c r="BA151" s="141">
        <v>628</v>
      </c>
      <c r="BB151" s="141">
        <v>628</v>
      </c>
      <c r="BC151" s="141">
        <v>628</v>
      </c>
      <c r="BD151" s="141">
        <v>628</v>
      </c>
      <c r="BE151" s="141">
        <v>29</v>
      </c>
      <c r="BF151" s="141" t="s">
        <v>102</v>
      </c>
      <c r="BG151" s="141" t="s">
        <v>102</v>
      </c>
      <c r="BH151" s="141" t="s">
        <v>102</v>
      </c>
      <c r="BI151" s="141">
        <v>29</v>
      </c>
      <c r="BJ151" s="141">
        <v>948.4</v>
      </c>
      <c r="BK151" s="141">
        <v>941.4</v>
      </c>
      <c r="BL151" s="141" t="s">
        <v>102</v>
      </c>
      <c r="BM151" s="141" t="s">
        <v>102</v>
      </c>
      <c r="BN151" s="141" t="s">
        <v>102</v>
      </c>
      <c r="BO151" s="141" t="s">
        <v>102</v>
      </c>
      <c r="BP151" s="141" t="s">
        <v>102</v>
      </c>
      <c r="BQ151" s="141" t="s">
        <v>102</v>
      </c>
      <c r="BR151" s="141">
        <v>948.4</v>
      </c>
      <c r="BS151" s="141">
        <v>941.4</v>
      </c>
      <c r="BT151" s="141">
        <v>1211.4000000000001</v>
      </c>
      <c r="BU151" s="141">
        <v>628</v>
      </c>
      <c r="BV151" s="141">
        <v>628</v>
      </c>
      <c r="BW151" s="141">
        <v>628</v>
      </c>
      <c r="BX151" s="141">
        <v>628</v>
      </c>
      <c r="BY151" s="141">
        <v>40</v>
      </c>
      <c r="BZ151" s="141">
        <v>628</v>
      </c>
      <c r="CA151" s="141">
        <v>628</v>
      </c>
      <c r="CB151" s="141">
        <v>628</v>
      </c>
      <c r="CC151" s="141">
        <v>628</v>
      </c>
      <c r="CD151" s="141">
        <v>29</v>
      </c>
      <c r="CE151" s="141">
        <v>628</v>
      </c>
      <c r="CF151" s="141">
        <v>628</v>
      </c>
      <c r="CG151" s="141">
        <v>628</v>
      </c>
      <c r="CH151" s="141">
        <v>628</v>
      </c>
      <c r="CI151" s="141">
        <v>29</v>
      </c>
      <c r="CJ151" s="141" t="s">
        <v>102</v>
      </c>
      <c r="CK151" s="141" t="s">
        <v>102</v>
      </c>
      <c r="CL151" s="141" t="s">
        <v>102</v>
      </c>
      <c r="CM151" s="141">
        <v>29</v>
      </c>
      <c r="CN151" s="140">
        <f t="shared" si="123"/>
        <v>941.4</v>
      </c>
      <c r="CO151" s="140">
        <v>16347.9</v>
      </c>
      <c r="CP151" s="140">
        <v>211174.7</v>
      </c>
      <c r="CQ151" s="140">
        <v>420.6</v>
      </c>
      <c r="CR151" s="140">
        <v>161147.20000000001</v>
      </c>
      <c r="CS151" s="141">
        <f t="shared" si="124"/>
        <v>1211.4000000000001</v>
      </c>
      <c r="CT151" s="140">
        <v>41923.300000000003</v>
      </c>
      <c r="CU151" s="140">
        <v>271178.09999999998</v>
      </c>
      <c r="CV151" s="140">
        <v>1030</v>
      </c>
      <c r="CW151" s="140">
        <v>184702.5</v>
      </c>
      <c r="CX151" s="140">
        <f t="shared" si="125"/>
        <v>40</v>
      </c>
      <c r="CY151" s="140">
        <v>10735.6</v>
      </c>
      <c r="CZ151" s="142">
        <v>399247.8</v>
      </c>
      <c r="DA151" s="143" t="s">
        <v>102</v>
      </c>
      <c r="DB151" s="140">
        <v>175225.1</v>
      </c>
      <c r="DC151" s="140">
        <f t="shared" si="126"/>
        <v>941.4</v>
      </c>
      <c r="DD151" s="140">
        <v>14279.2</v>
      </c>
      <c r="DE151" s="140">
        <v>208051</v>
      </c>
      <c r="DF151" s="140" t="s">
        <v>102</v>
      </c>
      <c r="DG151" s="140">
        <v>157021.5</v>
      </c>
      <c r="DH151" s="141">
        <f t="shared" si="127"/>
        <v>1211.4000000000001</v>
      </c>
      <c r="DI151" s="140">
        <v>12712.2</v>
      </c>
      <c r="DJ151" s="140">
        <v>262759.3</v>
      </c>
      <c r="DK151" s="140">
        <v>1030</v>
      </c>
      <c r="DL151" s="140">
        <v>182616.7</v>
      </c>
      <c r="DM151" s="140">
        <f t="shared" si="128"/>
        <v>40</v>
      </c>
      <c r="DN151" s="141" t="s">
        <v>102</v>
      </c>
      <c r="DO151" s="141" t="s">
        <v>102</v>
      </c>
      <c r="DP151" s="141" t="s">
        <v>102</v>
      </c>
      <c r="DQ151" s="141">
        <v>29</v>
      </c>
      <c r="DR151" s="150" t="s">
        <v>123</v>
      </c>
      <c r="DS151" s="145"/>
    </row>
    <row r="152" spans="1:123" s="146" customFormat="1" ht="127.5" x14ac:dyDescent="0.25">
      <c r="A152" s="147" t="s">
        <v>507</v>
      </c>
      <c r="B152" s="72" t="s">
        <v>508</v>
      </c>
      <c r="C152" s="148" t="s">
        <v>115</v>
      </c>
      <c r="D152" s="149" t="s">
        <v>417</v>
      </c>
      <c r="E152" s="149" t="s">
        <v>117</v>
      </c>
      <c r="F152" s="149"/>
      <c r="G152" s="149"/>
      <c r="H152" s="149"/>
      <c r="I152" s="149"/>
      <c r="J152" s="149"/>
      <c r="K152" s="149"/>
      <c r="L152" s="149"/>
      <c r="M152" s="149"/>
      <c r="N152" s="149"/>
      <c r="O152" s="149"/>
      <c r="P152" s="149"/>
      <c r="Q152" s="149"/>
      <c r="R152" s="149"/>
      <c r="S152" s="149"/>
      <c r="T152" s="149"/>
      <c r="U152" s="149"/>
      <c r="V152" s="149"/>
      <c r="W152" s="149" t="s">
        <v>118</v>
      </c>
      <c r="X152" s="149" t="s">
        <v>119</v>
      </c>
      <c r="Y152" s="149" t="s">
        <v>120</v>
      </c>
      <c r="Z152" s="149"/>
      <c r="AA152" s="149"/>
      <c r="AB152" s="149"/>
      <c r="AC152" s="149" t="s">
        <v>179</v>
      </c>
      <c r="AD152" s="149" t="s">
        <v>141</v>
      </c>
      <c r="AE152" s="149" t="s">
        <v>121</v>
      </c>
      <c r="AF152" s="141">
        <v>6293.6</v>
      </c>
      <c r="AG152" s="141">
        <v>5711</v>
      </c>
      <c r="AH152" s="141">
        <v>106.6</v>
      </c>
      <c r="AI152" s="141">
        <v>106.6</v>
      </c>
      <c r="AJ152" s="141">
        <v>151.19999999999999</v>
      </c>
      <c r="AK152" s="141">
        <v>151.19999999999999</v>
      </c>
      <c r="AL152" s="141" t="s">
        <v>102</v>
      </c>
      <c r="AM152" s="141" t="s">
        <v>102</v>
      </c>
      <c r="AN152" s="141">
        <v>6035.8</v>
      </c>
      <c r="AO152" s="141">
        <v>5453.2</v>
      </c>
      <c r="AP152" s="141">
        <v>6557</v>
      </c>
      <c r="AQ152" s="141">
        <v>111.3</v>
      </c>
      <c r="AR152" s="141">
        <v>281.8</v>
      </c>
      <c r="AS152" s="141" t="s">
        <v>102</v>
      </c>
      <c r="AT152" s="141">
        <v>6044.8</v>
      </c>
      <c r="AU152" s="141">
        <v>6675.9</v>
      </c>
      <c r="AV152" s="141">
        <v>6603.2</v>
      </c>
      <c r="AW152" s="141">
        <v>6603.2</v>
      </c>
      <c r="AX152" s="141">
        <v>6603.2</v>
      </c>
      <c r="AY152" s="141">
        <v>6603.2</v>
      </c>
      <c r="AZ152" s="141">
        <v>5555.4</v>
      </c>
      <c r="BA152" s="141">
        <v>6603.2</v>
      </c>
      <c r="BB152" s="141">
        <v>6603.2</v>
      </c>
      <c r="BC152" s="141">
        <v>6603.2</v>
      </c>
      <c r="BD152" s="141">
        <v>6603.2</v>
      </c>
      <c r="BE152" s="141">
        <v>5695.3</v>
      </c>
      <c r="BF152" s="141" t="s">
        <v>102</v>
      </c>
      <c r="BG152" s="141" t="s">
        <v>102</v>
      </c>
      <c r="BH152" s="141" t="s">
        <v>102</v>
      </c>
      <c r="BI152" s="141">
        <v>5650.4</v>
      </c>
      <c r="BJ152" s="141">
        <v>6078.2</v>
      </c>
      <c r="BK152" s="141">
        <v>5510.1</v>
      </c>
      <c r="BL152" s="141" t="s">
        <v>102</v>
      </c>
      <c r="BM152" s="141" t="s">
        <v>102</v>
      </c>
      <c r="BN152" s="141">
        <v>145.6</v>
      </c>
      <c r="BO152" s="141">
        <v>145.6</v>
      </c>
      <c r="BP152" s="141" t="s">
        <v>102</v>
      </c>
      <c r="BQ152" s="141" t="s">
        <v>102</v>
      </c>
      <c r="BR152" s="141">
        <v>5932.6</v>
      </c>
      <c r="BS152" s="141">
        <v>5364.5</v>
      </c>
      <c r="BT152" s="141">
        <v>6355.8</v>
      </c>
      <c r="BU152" s="141">
        <v>6603.2</v>
      </c>
      <c r="BV152" s="141">
        <v>6603.2</v>
      </c>
      <c r="BW152" s="141">
        <v>6603.2</v>
      </c>
      <c r="BX152" s="141">
        <v>6603.2</v>
      </c>
      <c r="BY152" s="141">
        <v>6512.6</v>
      </c>
      <c r="BZ152" s="141">
        <v>6603.2</v>
      </c>
      <c r="CA152" s="141">
        <v>6603.2</v>
      </c>
      <c r="CB152" s="141">
        <v>6603.2</v>
      </c>
      <c r="CC152" s="141">
        <v>6603.2</v>
      </c>
      <c r="CD152" s="141">
        <v>5542.7</v>
      </c>
      <c r="CE152" s="141">
        <v>6603.2</v>
      </c>
      <c r="CF152" s="141">
        <v>6603.2</v>
      </c>
      <c r="CG152" s="141">
        <v>6603.2</v>
      </c>
      <c r="CH152" s="141">
        <v>6603.2</v>
      </c>
      <c r="CI152" s="141">
        <v>5682.6</v>
      </c>
      <c r="CJ152" s="141" t="s">
        <v>102</v>
      </c>
      <c r="CK152" s="141" t="s">
        <v>102</v>
      </c>
      <c r="CL152" s="141" t="s">
        <v>102</v>
      </c>
      <c r="CM152" s="141">
        <v>5633.4</v>
      </c>
      <c r="CN152" s="140">
        <f t="shared" ref="CN152:CN166" si="189">AG152</f>
        <v>5711</v>
      </c>
      <c r="CO152" s="140">
        <v>16347.9</v>
      </c>
      <c r="CP152" s="140">
        <v>211174.7</v>
      </c>
      <c r="CQ152" s="140">
        <v>420.6</v>
      </c>
      <c r="CR152" s="140">
        <v>161147.20000000001</v>
      </c>
      <c r="CS152" s="141">
        <f t="shared" ref="CS152:CS166" si="190">AP152</f>
        <v>6557</v>
      </c>
      <c r="CT152" s="140">
        <v>41923.300000000003</v>
      </c>
      <c r="CU152" s="140">
        <v>271178.09999999998</v>
      </c>
      <c r="CV152" s="140">
        <v>1030</v>
      </c>
      <c r="CW152" s="140">
        <v>184702.5</v>
      </c>
      <c r="CX152" s="140">
        <f t="shared" ref="CX152:CX166" si="191">AU152</f>
        <v>6675.9</v>
      </c>
      <c r="CY152" s="140">
        <v>10735.6</v>
      </c>
      <c r="CZ152" s="142">
        <v>399247.8</v>
      </c>
      <c r="DA152" s="143" t="s">
        <v>102</v>
      </c>
      <c r="DB152" s="140">
        <v>175226.1</v>
      </c>
      <c r="DC152" s="140">
        <f t="shared" ref="DC152:DC166" si="192">BK152</f>
        <v>5510.1</v>
      </c>
      <c r="DD152" s="140">
        <v>14279.2</v>
      </c>
      <c r="DE152" s="140">
        <v>208051</v>
      </c>
      <c r="DF152" s="140" t="s">
        <v>102</v>
      </c>
      <c r="DG152" s="140">
        <v>157022.5</v>
      </c>
      <c r="DH152" s="141">
        <f t="shared" ref="DH152:DH166" si="193">BT152</f>
        <v>6355.8</v>
      </c>
      <c r="DI152" s="140">
        <v>12712.2</v>
      </c>
      <c r="DJ152" s="140">
        <v>262759.3</v>
      </c>
      <c r="DK152" s="140">
        <v>1030</v>
      </c>
      <c r="DL152" s="140">
        <v>182616.7</v>
      </c>
      <c r="DM152" s="140">
        <f t="shared" ref="DM152:DM166" si="194">BY152</f>
        <v>6512.6</v>
      </c>
      <c r="DN152" s="141" t="s">
        <v>102</v>
      </c>
      <c r="DO152" s="141" t="s">
        <v>102</v>
      </c>
      <c r="DP152" s="141" t="s">
        <v>102</v>
      </c>
      <c r="DQ152" s="141">
        <v>5711.5</v>
      </c>
      <c r="DR152" s="150" t="s">
        <v>123</v>
      </c>
      <c r="DS152" s="145"/>
    </row>
    <row r="153" spans="1:123" s="146" customFormat="1" ht="127.5" x14ac:dyDescent="0.25">
      <c r="A153" s="147" t="s">
        <v>510</v>
      </c>
      <c r="B153" s="72" t="s">
        <v>511</v>
      </c>
      <c r="C153" s="148" t="s">
        <v>115</v>
      </c>
      <c r="D153" s="149" t="s">
        <v>425</v>
      </c>
      <c r="E153" s="149" t="s">
        <v>512</v>
      </c>
      <c r="F153" s="149"/>
      <c r="G153" s="149"/>
      <c r="H153" s="149"/>
      <c r="I153" s="149"/>
      <c r="J153" s="149"/>
      <c r="K153" s="149"/>
      <c r="L153" s="149"/>
      <c r="M153" s="149"/>
      <c r="N153" s="149"/>
      <c r="O153" s="149"/>
      <c r="P153" s="149"/>
      <c r="Q153" s="149"/>
      <c r="R153" s="149"/>
      <c r="S153" s="149"/>
      <c r="T153" s="149"/>
      <c r="U153" s="149"/>
      <c r="V153" s="149"/>
      <c r="W153" s="149" t="s">
        <v>127</v>
      </c>
      <c r="X153" s="149" t="s">
        <v>119</v>
      </c>
      <c r="Y153" s="149" t="s">
        <v>509</v>
      </c>
      <c r="Z153" s="149"/>
      <c r="AA153" s="149"/>
      <c r="AB153" s="149"/>
      <c r="AC153" s="149" t="s">
        <v>128</v>
      </c>
      <c r="AD153" s="149" t="s">
        <v>158</v>
      </c>
      <c r="AE153" s="149" t="s">
        <v>152</v>
      </c>
      <c r="AF153" s="141" t="s">
        <v>102</v>
      </c>
      <c r="AG153" s="141" t="s">
        <v>102</v>
      </c>
      <c r="AH153" s="141" t="s">
        <v>102</v>
      </c>
      <c r="AI153" s="141" t="s">
        <v>102</v>
      </c>
      <c r="AJ153" s="141" t="s">
        <v>102</v>
      </c>
      <c r="AK153" s="141" t="s">
        <v>102</v>
      </c>
      <c r="AL153" s="141" t="s">
        <v>102</v>
      </c>
      <c r="AM153" s="141" t="s">
        <v>102</v>
      </c>
      <c r="AN153" s="141" t="s">
        <v>102</v>
      </c>
      <c r="AO153" s="141" t="s">
        <v>102</v>
      </c>
      <c r="AP153" s="141">
        <v>57</v>
      </c>
      <c r="AQ153" s="141" t="s">
        <v>102</v>
      </c>
      <c r="AR153" s="141" t="s">
        <v>102</v>
      </c>
      <c r="AS153" s="141" t="s">
        <v>102</v>
      </c>
      <c r="AT153" s="141" t="s">
        <v>102</v>
      </c>
      <c r="AU153" s="141">
        <v>0</v>
      </c>
      <c r="AV153" s="141">
        <v>12</v>
      </c>
      <c r="AW153" s="141">
        <v>12</v>
      </c>
      <c r="AX153" s="141">
        <v>12</v>
      </c>
      <c r="AY153" s="141">
        <v>12</v>
      </c>
      <c r="AZ153" s="141">
        <v>0</v>
      </c>
      <c r="BA153" s="141">
        <v>12</v>
      </c>
      <c r="BB153" s="141">
        <v>12</v>
      </c>
      <c r="BC153" s="141">
        <v>12</v>
      </c>
      <c r="BD153" s="141">
        <v>12</v>
      </c>
      <c r="BE153" s="141">
        <v>0</v>
      </c>
      <c r="BF153" s="141" t="s">
        <v>102</v>
      </c>
      <c r="BG153" s="141" t="s">
        <v>102</v>
      </c>
      <c r="BH153" s="141" t="s">
        <v>102</v>
      </c>
      <c r="BI153" s="141" t="s">
        <v>102</v>
      </c>
      <c r="BJ153" s="141" t="s">
        <v>102</v>
      </c>
      <c r="BK153" s="141" t="s">
        <v>102</v>
      </c>
      <c r="BL153" s="141" t="s">
        <v>102</v>
      </c>
      <c r="BM153" s="141" t="s">
        <v>102</v>
      </c>
      <c r="BN153" s="141" t="s">
        <v>102</v>
      </c>
      <c r="BO153" s="141" t="s">
        <v>102</v>
      </c>
      <c r="BP153" s="141" t="s">
        <v>102</v>
      </c>
      <c r="BQ153" s="141" t="s">
        <v>102</v>
      </c>
      <c r="BR153" s="141" t="s">
        <v>102</v>
      </c>
      <c r="BS153" s="141" t="s">
        <v>102</v>
      </c>
      <c r="BT153" s="141">
        <v>57</v>
      </c>
      <c r="BU153" s="141">
        <v>12</v>
      </c>
      <c r="BV153" s="141">
        <v>12</v>
      </c>
      <c r="BW153" s="141">
        <v>12</v>
      </c>
      <c r="BX153" s="141">
        <v>12</v>
      </c>
      <c r="BY153" s="141">
        <v>0</v>
      </c>
      <c r="BZ153" s="141">
        <v>12</v>
      </c>
      <c r="CA153" s="141">
        <v>12</v>
      </c>
      <c r="CB153" s="141">
        <v>12</v>
      </c>
      <c r="CC153" s="141">
        <v>12</v>
      </c>
      <c r="CD153" s="141">
        <v>0</v>
      </c>
      <c r="CE153" s="141">
        <v>12</v>
      </c>
      <c r="CF153" s="141">
        <v>12</v>
      </c>
      <c r="CG153" s="141">
        <v>12</v>
      </c>
      <c r="CH153" s="141">
        <v>12</v>
      </c>
      <c r="CI153" s="141">
        <v>0</v>
      </c>
      <c r="CJ153" s="141" t="s">
        <v>102</v>
      </c>
      <c r="CK153" s="141" t="s">
        <v>102</v>
      </c>
      <c r="CL153" s="141" t="s">
        <v>102</v>
      </c>
      <c r="CM153" s="141" t="s">
        <v>102</v>
      </c>
      <c r="CN153" s="140" t="str">
        <f t="shared" si="189"/>
        <v>-</v>
      </c>
      <c r="CO153" s="140">
        <v>16347.9</v>
      </c>
      <c r="CP153" s="140">
        <v>211174.7</v>
      </c>
      <c r="CQ153" s="140">
        <v>420.6</v>
      </c>
      <c r="CR153" s="140">
        <v>161147.20000000001</v>
      </c>
      <c r="CS153" s="141">
        <f t="shared" si="190"/>
        <v>57</v>
      </c>
      <c r="CT153" s="140">
        <v>41923.300000000003</v>
      </c>
      <c r="CU153" s="140">
        <v>271178.09999999998</v>
      </c>
      <c r="CV153" s="140">
        <v>1030</v>
      </c>
      <c r="CW153" s="140">
        <v>184702.5</v>
      </c>
      <c r="CX153" s="140">
        <f t="shared" si="191"/>
        <v>0</v>
      </c>
      <c r="CY153" s="140">
        <v>10735.6</v>
      </c>
      <c r="CZ153" s="142">
        <v>399247.8</v>
      </c>
      <c r="DA153" s="143" t="s">
        <v>102</v>
      </c>
      <c r="DB153" s="140">
        <v>175228.1</v>
      </c>
      <c r="DC153" s="140" t="str">
        <f t="shared" si="192"/>
        <v>-</v>
      </c>
      <c r="DD153" s="140">
        <v>14279.2</v>
      </c>
      <c r="DE153" s="140">
        <v>208051</v>
      </c>
      <c r="DF153" s="140" t="s">
        <v>102</v>
      </c>
      <c r="DG153" s="140">
        <v>157024.5</v>
      </c>
      <c r="DH153" s="141">
        <f t="shared" si="193"/>
        <v>57</v>
      </c>
      <c r="DI153" s="140">
        <v>12712.2</v>
      </c>
      <c r="DJ153" s="140">
        <v>262759.3</v>
      </c>
      <c r="DK153" s="140">
        <v>1030</v>
      </c>
      <c r="DL153" s="140">
        <v>182616.7</v>
      </c>
      <c r="DM153" s="140">
        <f t="shared" si="194"/>
        <v>0</v>
      </c>
      <c r="DN153" s="141" t="s">
        <v>102</v>
      </c>
      <c r="DO153" s="141" t="s">
        <v>102</v>
      </c>
      <c r="DP153" s="141" t="s">
        <v>102</v>
      </c>
      <c r="DQ153" s="141" t="s">
        <v>102</v>
      </c>
      <c r="DR153" s="150" t="s">
        <v>103</v>
      </c>
      <c r="DS153" s="145"/>
    </row>
    <row r="154" spans="1:123" s="146" customFormat="1" ht="127.5" x14ac:dyDescent="0.25">
      <c r="A154" s="147" t="s">
        <v>513</v>
      </c>
      <c r="B154" s="72" t="s">
        <v>514</v>
      </c>
      <c r="C154" s="148" t="s">
        <v>115</v>
      </c>
      <c r="D154" s="149" t="s">
        <v>432</v>
      </c>
      <c r="E154" s="149" t="s">
        <v>117</v>
      </c>
      <c r="F154" s="149"/>
      <c r="G154" s="149"/>
      <c r="H154" s="149"/>
      <c r="I154" s="149"/>
      <c r="J154" s="149"/>
      <c r="K154" s="149"/>
      <c r="L154" s="149"/>
      <c r="M154" s="149"/>
      <c r="N154" s="149"/>
      <c r="O154" s="149"/>
      <c r="P154" s="149"/>
      <c r="Q154" s="149"/>
      <c r="R154" s="149"/>
      <c r="S154" s="149"/>
      <c r="T154" s="149"/>
      <c r="U154" s="149"/>
      <c r="V154" s="149"/>
      <c r="W154" s="149" t="s">
        <v>118</v>
      </c>
      <c r="X154" s="149" t="s">
        <v>119</v>
      </c>
      <c r="Y154" s="149" t="s">
        <v>120</v>
      </c>
      <c r="Z154" s="149"/>
      <c r="AA154" s="149"/>
      <c r="AB154" s="149"/>
      <c r="AC154" s="149" t="s">
        <v>429</v>
      </c>
      <c r="AD154" s="149" t="s">
        <v>158</v>
      </c>
      <c r="AE154" s="149" t="s">
        <v>152</v>
      </c>
      <c r="AF154" s="141">
        <v>91</v>
      </c>
      <c r="AG154" s="141">
        <v>91</v>
      </c>
      <c r="AH154" s="141" t="s">
        <v>102</v>
      </c>
      <c r="AI154" s="141" t="s">
        <v>102</v>
      </c>
      <c r="AJ154" s="141" t="s">
        <v>102</v>
      </c>
      <c r="AK154" s="141" t="s">
        <v>102</v>
      </c>
      <c r="AL154" s="141" t="s">
        <v>102</v>
      </c>
      <c r="AM154" s="141" t="s">
        <v>102</v>
      </c>
      <c r="AN154" s="141">
        <v>91</v>
      </c>
      <c r="AO154" s="141">
        <v>91</v>
      </c>
      <c r="AP154" s="141">
        <v>105</v>
      </c>
      <c r="AQ154" s="141" t="s">
        <v>102</v>
      </c>
      <c r="AR154" s="141" t="s">
        <v>102</v>
      </c>
      <c r="AS154" s="141" t="s">
        <v>102</v>
      </c>
      <c r="AT154" s="141">
        <v>85</v>
      </c>
      <c r="AU154" s="141">
        <v>36</v>
      </c>
      <c r="AV154" s="141">
        <v>85</v>
      </c>
      <c r="AW154" s="141">
        <v>85</v>
      </c>
      <c r="AX154" s="141">
        <v>85</v>
      </c>
      <c r="AY154" s="141">
        <v>85</v>
      </c>
      <c r="AZ154" s="141">
        <v>10</v>
      </c>
      <c r="BA154" s="141">
        <v>85</v>
      </c>
      <c r="BB154" s="141">
        <v>85</v>
      </c>
      <c r="BC154" s="141">
        <v>85</v>
      </c>
      <c r="BD154" s="141">
        <v>85</v>
      </c>
      <c r="BE154" s="141">
        <v>8</v>
      </c>
      <c r="BF154" s="141" t="s">
        <v>102</v>
      </c>
      <c r="BG154" s="141" t="s">
        <v>102</v>
      </c>
      <c r="BH154" s="141" t="s">
        <v>102</v>
      </c>
      <c r="BI154" s="141">
        <v>6</v>
      </c>
      <c r="BJ154" s="141">
        <v>91</v>
      </c>
      <c r="BK154" s="141">
        <v>91</v>
      </c>
      <c r="BL154" s="141" t="s">
        <v>102</v>
      </c>
      <c r="BM154" s="141" t="s">
        <v>102</v>
      </c>
      <c r="BN154" s="141" t="s">
        <v>102</v>
      </c>
      <c r="BO154" s="141" t="s">
        <v>102</v>
      </c>
      <c r="BP154" s="141" t="s">
        <v>102</v>
      </c>
      <c r="BQ154" s="141" t="s">
        <v>102</v>
      </c>
      <c r="BR154" s="141">
        <v>91</v>
      </c>
      <c r="BS154" s="141">
        <v>91</v>
      </c>
      <c r="BT154" s="141">
        <v>105</v>
      </c>
      <c r="BU154" s="141">
        <v>85</v>
      </c>
      <c r="BV154" s="141">
        <v>85</v>
      </c>
      <c r="BW154" s="141">
        <v>85</v>
      </c>
      <c r="BX154" s="141">
        <v>85</v>
      </c>
      <c r="BY154" s="141">
        <v>36</v>
      </c>
      <c r="BZ154" s="141">
        <v>85</v>
      </c>
      <c r="CA154" s="141">
        <v>85</v>
      </c>
      <c r="CB154" s="141">
        <v>85</v>
      </c>
      <c r="CC154" s="141">
        <v>85</v>
      </c>
      <c r="CD154" s="141">
        <v>10</v>
      </c>
      <c r="CE154" s="141">
        <v>85</v>
      </c>
      <c r="CF154" s="141">
        <v>85</v>
      </c>
      <c r="CG154" s="141">
        <v>85</v>
      </c>
      <c r="CH154" s="141">
        <v>85</v>
      </c>
      <c r="CI154" s="141">
        <v>8</v>
      </c>
      <c r="CJ154" s="141" t="s">
        <v>102</v>
      </c>
      <c r="CK154" s="141" t="s">
        <v>102</v>
      </c>
      <c r="CL154" s="141" t="s">
        <v>102</v>
      </c>
      <c r="CM154" s="141">
        <v>6</v>
      </c>
      <c r="CN154" s="140">
        <f t="shared" si="189"/>
        <v>91</v>
      </c>
      <c r="CO154" s="140">
        <v>16347.9</v>
      </c>
      <c r="CP154" s="140">
        <v>211174.7</v>
      </c>
      <c r="CQ154" s="140">
        <v>420.6</v>
      </c>
      <c r="CR154" s="140">
        <v>161147.20000000001</v>
      </c>
      <c r="CS154" s="141">
        <f t="shared" si="190"/>
        <v>105</v>
      </c>
      <c r="CT154" s="140">
        <v>41923.300000000003</v>
      </c>
      <c r="CU154" s="140">
        <v>271178.09999999998</v>
      </c>
      <c r="CV154" s="140">
        <v>1030</v>
      </c>
      <c r="CW154" s="140">
        <v>184702.5</v>
      </c>
      <c r="CX154" s="140">
        <f t="shared" si="191"/>
        <v>36</v>
      </c>
      <c r="CY154" s="140">
        <v>10735.6</v>
      </c>
      <c r="CZ154" s="142">
        <v>399247.8</v>
      </c>
      <c r="DA154" s="143" t="s">
        <v>102</v>
      </c>
      <c r="DB154" s="140">
        <v>175230.1</v>
      </c>
      <c r="DC154" s="140">
        <f t="shared" si="192"/>
        <v>91</v>
      </c>
      <c r="DD154" s="140">
        <v>14279.2</v>
      </c>
      <c r="DE154" s="140">
        <v>208051</v>
      </c>
      <c r="DF154" s="140" t="s">
        <v>102</v>
      </c>
      <c r="DG154" s="140">
        <v>157026.5</v>
      </c>
      <c r="DH154" s="141">
        <f t="shared" si="193"/>
        <v>105</v>
      </c>
      <c r="DI154" s="140">
        <v>12712.2</v>
      </c>
      <c r="DJ154" s="140">
        <v>262759.3</v>
      </c>
      <c r="DK154" s="140">
        <v>1030</v>
      </c>
      <c r="DL154" s="140">
        <v>182616.7</v>
      </c>
      <c r="DM154" s="140">
        <f t="shared" si="194"/>
        <v>36</v>
      </c>
      <c r="DN154" s="141" t="s">
        <v>102</v>
      </c>
      <c r="DO154" s="141" t="s">
        <v>102</v>
      </c>
      <c r="DP154" s="141" t="s">
        <v>102</v>
      </c>
      <c r="DQ154" s="141">
        <v>6</v>
      </c>
      <c r="DR154" s="150" t="s">
        <v>123</v>
      </c>
      <c r="DS154" s="145"/>
    </row>
    <row r="155" spans="1:123" s="146" customFormat="1" ht="127.5" x14ac:dyDescent="0.25">
      <c r="A155" s="138" t="s">
        <v>515</v>
      </c>
      <c r="B155" s="83" t="s">
        <v>516</v>
      </c>
      <c r="C155" s="139" t="s">
        <v>108</v>
      </c>
      <c r="D155" s="139" t="s">
        <v>108</v>
      </c>
      <c r="E155" s="139" t="s">
        <v>108</v>
      </c>
      <c r="F155" s="139" t="s">
        <v>108</v>
      </c>
      <c r="G155" s="139" t="s">
        <v>108</v>
      </c>
      <c r="H155" s="139" t="s">
        <v>108</v>
      </c>
      <c r="I155" s="139" t="s">
        <v>108</v>
      </c>
      <c r="J155" s="139" t="s">
        <v>108</v>
      </c>
      <c r="K155" s="139" t="s">
        <v>108</v>
      </c>
      <c r="L155" s="139" t="s">
        <v>108</v>
      </c>
      <c r="M155" s="139" t="s">
        <v>108</v>
      </c>
      <c r="N155" s="139" t="s">
        <v>108</v>
      </c>
      <c r="O155" s="139" t="s">
        <v>108</v>
      </c>
      <c r="P155" s="139" t="s">
        <v>108</v>
      </c>
      <c r="Q155" s="139" t="s">
        <v>108</v>
      </c>
      <c r="R155" s="139" t="s">
        <v>108</v>
      </c>
      <c r="S155" s="139" t="s">
        <v>108</v>
      </c>
      <c r="T155" s="139" t="s">
        <v>108</v>
      </c>
      <c r="U155" s="139" t="s">
        <v>108</v>
      </c>
      <c r="V155" s="139" t="s">
        <v>108</v>
      </c>
      <c r="W155" s="139" t="s">
        <v>108</v>
      </c>
      <c r="X155" s="139" t="s">
        <v>108</v>
      </c>
      <c r="Y155" s="139" t="s">
        <v>108</v>
      </c>
      <c r="Z155" s="139" t="s">
        <v>108</v>
      </c>
      <c r="AA155" s="139" t="s">
        <v>108</v>
      </c>
      <c r="AB155" s="139" t="s">
        <v>108</v>
      </c>
      <c r="AC155" s="139" t="s">
        <v>108</v>
      </c>
      <c r="AD155" s="139" t="s">
        <v>108</v>
      </c>
      <c r="AE155" s="139" t="s">
        <v>108</v>
      </c>
      <c r="AF155" s="140">
        <v>21935.1</v>
      </c>
      <c r="AG155" s="140">
        <v>20965.900000000001</v>
      </c>
      <c r="AH155" s="140" t="s">
        <v>102</v>
      </c>
      <c r="AI155" s="140" t="s">
        <v>102</v>
      </c>
      <c r="AJ155" s="140">
        <v>104.5</v>
      </c>
      <c r="AK155" s="140">
        <v>104.5</v>
      </c>
      <c r="AL155" s="140" t="s">
        <v>102</v>
      </c>
      <c r="AM155" s="140" t="s">
        <v>102</v>
      </c>
      <c r="AN155" s="140">
        <v>21830.6</v>
      </c>
      <c r="AO155" s="140">
        <v>20861.400000000001</v>
      </c>
      <c r="AP155" s="140">
        <f>AP156+AP157+AP158+AP159+AP160+AP161</f>
        <v>23603.800000000003</v>
      </c>
      <c r="AQ155" s="140" t="s">
        <v>102</v>
      </c>
      <c r="AR155" s="140" t="s">
        <v>102</v>
      </c>
      <c r="AS155" s="140" t="s">
        <v>102</v>
      </c>
      <c r="AT155" s="140">
        <v>23949.8</v>
      </c>
      <c r="AU155" s="140">
        <f t="shared" ref="AU155:BE155" si="195">AU156+AU157+AU158+AU159+AU160+AU161</f>
        <v>25125</v>
      </c>
      <c r="AV155" s="140">
        <f t="shared" si="195"/>
        <v>24111.499999999996</v>
      </c>
      <c r="AW155" s="140">
        <f t="shared" si="195"/>
        <v>24111.499999999996</v>
      </c>
      <c r="AX155" s="140">
        <f t="shared" si="195"/>
        <v>24111.499999999996</v>
      </c>
      <c r="AY155" s="140">
        <f t="shared" si="195"/>
        <v>24111.499999999996</v>
      </c>
      <c r="AZ155" s="140">
        <f t="shared" si="195"/>
        <v>20064.599999999999</v>
      </c>
      <c r="BA155" s="140">
        <f t="shared" si="195"/>
        <v>24111.499999999996</v>
      </c>
      <c r="BB155" s="140">
        <f t="shared" si="195"/>
        <v>24111.499999999996</v>
      </c>
      <c r="BC155" s="140">
        <f t="shared" si="195"/>
        <v>24111.499999999996</v>
      </c>
      <c r="BD155" s="140">
        <f t="shared" si="195"/>
        <v>24111.499999999996</v>
      </c>
      <c r="BE155" s="140">
        <f t="shared" si="195"/>
        <v>20359.5</v>
      </c>
      <c r="BF155" s="140" t="s">
        <v>102</v>
      </c>
      <c r="BG155" s="140" t="s">
        <v>102</v>
      </c>
      <c r="BH155" s="140" t="s">
        <v>102</v>
      </c>
      <c r="BI155" s="140">
        <v>20336.599999999999</v>
      </c>
      <c r="BJ155" s="140">
        <v>21681.8</v>
      </c>
      <c r="BK155" s="140">
        <v>20784.099999999999</v>
      </c>
      <c r="BL155" s="140" t="s">
        <v>102</v>
      </c>
      <c r="BM155" s="140" t="s">
        <v>102</v>
      </c>
      <c r="BN155" s="140">
        <v>104.5</v>
      </c>
      <c r="BO155" s="140">
        <v>104.5</v>
      </c>
      <c r="BP155" s="140" t="s">
        <v>102</v>
      </c>
      <c r="BQ155" s="140" t="s">
        <v>102</v>
      </c>
      <c r="BR155" s="140">
        <v>21577.3</v>
      </c>
      <c r="BS155" s="140">
        <v>20679.599999999999</v>
      </c>
      <c r="BT155" s="140">
        <f t="shared" ref="BT155:CI155" si="196">BT156+BT157+BT158+BT159+BT160+BT161</f>
        <v>23552.800000000003</v>
      </c>
      <c r="BU155" s="140">
        <f t="shared" si="196"/>
        <v>24111.499999999996</v>
      </c>
      <c r="BV155" s="140">
        <f t="shared" si="196"/>
        <v>24111.499999999996</v>
      </c>
      <c r="BW155" s="140">
        <f t="shared" si="196"/>
        <v>24111.499999999996</v>
      </c>
      <c r="BX155" s="140">
        <f t="shared" si="196"/>
        <v>24111.499999999996</v>
      </c>
      <c r="BY155" s="140">
        <f t="shared" si="196"/>
        <v>25075</v>
      </c>
      <c r="BZ155" s="140">
        <f t="shared" si="196"/>
        <v>24111.499999999996</v>
      </c>
      <c r="CA155" s="140">
        <f t="shared" si="196"/>
        <v>24111.499999999996</v>
      </c>
      <c r="CB155" s="140">
        <f t="shared" si="196"/>
        <v>24111.499999999996</v>
      </c>
      <c r="CC155" s="140">
        <f t="shared" si="196"/>
        <v>24111.499999999996</v>
      </c>
      <c r="CD155" s="140">
        <f>CD156+CD157+CD158+CD159+CD160+CD161</f>
        <v>20054.599999999999</v>
      </c>
      <c r="CE155" s="140">
        <f t="shared" si="196"/>
        <v>24111.499999999996</v>
      </c>
      <c r="CF155" s="140">
        <f t="shared" si="196"/>
        <v>24111.499999999996</v>
      </c>
      <c r="CG155" s="140">
        <f t="shared" si="196"/>
        <v>24111.499999999996</v>
      </c>
      <c r="CH155" s="140">
        <f t="shared" si="196"/>
        <v>24111.499999999996</v>
      </c>
      <c r="CI155" s="140">
        <f t="shared" si="196"/>
        <v>20349.5</v>
      </c>
      <c r="CJ155" s="140" t="s">
        <v>102</v>
      </c>
      <c r="CK155" s="140" t="s">
        <v>102</v>
      </c>
      <c r="CL155" s="140" t="s">
        <v>102</v>
      </c>
      <c r="CM155" s="140">
        <v>20306.599999999999</v>
      </c>
      <c r="CN155" s="140">
        <f t="shared" si="189"/>
        <v>20965.900000000001</v>
      </c>
      <c r="CO155" s="140">
        <v>16347.9</v>
      </c>
      <c r="CP155" s="140">
        <v>211174.7</v>
      </c>
      <c r="CQ155" s="140">
        <v>420.6</v>
      </c>
      <c r="CR155" s="140">
        <v>161147.20000000001</v>
      </c>
      <c r="CS155" s="141">
        <f t="shared" si="190"/>
        <v>23603.800000000003</v>
      </c>
      <c r="CT155" s="140">
        <v>41923.300000000003</v>
      </c>
      <c r="CU155" s="140">
        <v>271178.09999999998</v>
      </c>
      <c r="CV155" s="140">
        <v>1030</v>
      </c>
      <c r="CW155" s="140">
        <v>184702.5</v>
      </c>
      <c r="CX155" s="140">
        <f t="shared" si="191"/>
        <v>25125</v>
      </c>
      <c r="CY155" s="140">
        <v>10735.6</v>
      </c>
      <c r="CZ155" s="142">
        <v>399247.8</v>
      </c>
      <c r="DA155" s="143" t="s">
        <v>102</v>
      </c>
      <c r="DB155" s="140">
        <v>175231.1</v>
      </c>
      <c r="DC155" s="140">
        <f t="shared" si="192"/>
        <v>20784.099999999999</v>
      </c>
      <c r="DD155" s="140">
        <v>14279.2</v>
      </c>
      <c r="DE155" s="140">
        <v>208051</v>
      </c>
      <c r="DF155" s="140" t="s">
        <v>102</v>
      </c>
      <c r="DG155" s="140">
        <v>157027.5</v>
      </c>
      <c r="DH155" s="141">
        <f t="shared" si="193"/>
        <v>23552.800000000003</v>
      </c>
      <c r="DI155" s="140">
        <v>12712.2</v>
      </c>
      <c r="DJ155" s="140">
        <v>262759.3</v>
      </c>
      <c r="DK155" s="140">
        <v>1030</v>
      </c>
      <c r="DL155" s="140">
        <v>182616.7</v>
      </c>
      <c r="DM155" s="140">
        <f t="shared" si="194"/>
        <v>25075</v>
      </c>
      <c r="DN155" s="140" t="s">
        <v>102</v>
      </c>
      <c r="DO155" s="140" t="s">
        <v>102</v>
      </c>
      <c r="DP155" s="140" t="s">
        <v>102</v>
      </c>
      <c r="DQ155" s="140">
        <v>20559.3</v>
      </c>
      <c r="DR155" s="144" t="s">
        <v>103</v>
      </c>
      <c r="DS155" s="145"/>
    </row>
    <row r="156" spans="1:123" s="146" customFormat="1" ht="127.5" x14ac:dyDescent="0.25">
      <c r="A156" s="147" t="s">
        <v>517</v>
      </c>
      <c r="B156" s="72" t="s">
        <v>518</v>
      </c>
      <c r="C156" s="148" t="s">
        <v>115</v>
      </c>
      <c r="D156" s="149" t="s">
        <v>207</v>
      </c>
      <c r="E156" s="149" t="s">
        <v>117</v>
      </c>
      <c r="F156" s="149"/>
      <c r="G156" s="149"/>
      <c r="H156" s="149"/>
      <c r="I156" s="149"/>
      <c r="J156" s="149"/>
      <c r="K156" s="149"/>
      <c r="L156" s="149"/>
      <c r="M156" s="149"/>
      <c r="N156" s="149"/>
      <c r="O156" s="149"/>
      <c r="P156" s="149"/>
      <c r="Q156" s="149"/>
      <c r="R156" s="149"/>
      <c r="S156" s="149"/>
      <c r="T156" s="149"/>
      <c r="U156" s="149"/>
      <c r="V156" s="149"/>
      <c r="W156" s="149" t="s">
        <v>118</v>
      </c>
      <c r="X156" s="149" t="s">
        <v>119</v>
      </c>
      <c r="Y156" s="149" t="s">
        <v>120</v>
      </c>
      <c r="Z156" s="149"/>
      <c r="AA156" s="149"/>
      <c r="AB156" s="149"/>
      <c r="AC156" s="149" t="s">
        <v>46</v>
      </c>
      <c r="AD156" s="149" t="s">
        <v>121</v>
      </c>
      <c r="AE156" s="149" t="s">
        <v>135</v>
      </c>
      <c r="AF156" s="141">
        <v>5590</v>
      </c>
      <c r="AG156" s="141">
        <v>4833.8999999999996</v>
      </c>
      <c r="AH156" s="141" t="s">
        <v>102</v>
      </c>
      <c r="AI156" s="141" t="s">
        <v>102</v>
      </c>
      <c r="AJ156" s="141" t="s">
        <v>102</v>
      </c>
      <c r="AK156" s="141" t="s">
        <v>102</v>
      </c>
      <c r="AL156" s="141" t="s">
        <v>102</v>
      </c>
      <c r="AM156" s="141" t="s">
        <v>102</v>
      </c>
      <c r="AN156" s="141">
        <v>5590</v>
      </c>
      <c r="AO156" s="141">
        <v>4833.8999999999996</v>
      </c>
      <c r="AP156" s="141">
        <v>5304.1</v>
      </c>
      <c r="AQ156" s="141" t="s">
        <v>102</v>
      </c>
      <c r="AR156" s="141" t="s">
        <v>102</v>
      </c>
      <c r="AS156" s="141" t="s">
        <v>102</v>
      </c>
      <c r="AT156" s="141">
        <v>5595.5</v>
      </c>
      <c r="AU156" s="141">
        <v>6006</v>
      </c>
      <c r="AV156" s="141">
        <v>5586.2</v>
      </c>
      <c r="AW156" s="141">
        <v>5586.2</v>
      </c>
      <c r="AX156" s="141">
        <v>5586.2</v>
      </c>
      <c r="AY156" s="141">
        <v>5586.2</v>
      </c>
      <c r="AZ156" s="141">
        <v>3740.4</v>
      </c>
      <c r="BA156" s="141">
        <v>5586.2</v>
      </c>
      <c r="BB156" s="141">
        <v>5586.2</v>
      </c>
      <c r="BC156" s="141">
        <v>5586.2</v>
      </c>
      <c r="BD156" s="141">
        <v>5586.2</v>
      </c>
      <c r="BE156" s="141">
        <v>3846.2</v>
      </c>
      <c r="BF156" s="141" t="s">
        <v>102</v>
      </c>
      <c r="BG156" s="141" t="s">
        <v>102</v>
      </c>
      <c r="BH156" s="141" t="s">
        <v>102</v>
      </c>
      <c r="BI156" s="141">
        <v>4474.1000000000004</v>
      </c>
      <c r="BJ156" s="141">
        <v>5407.4</v>
      </c>
      <c r="BK156" s="141">
        <v>4652.1000000000004</v>
      </c>
      <c r="BL156" s="141" t="s">
        <v>102</v>
      </c>
      <c r="BM156" s="141" t="s">
        <v>102</v>
      </c>
      <c r="BN156" s="141" t="s">
        <v>102</v>
      </c>
      <c r="BO156" s="141" t="s">
        <v>102</v>
      </c>
      <c r="BP156" s="141" t="s">
        <v>102</v>
      </c>
      <c r="BQ156" s="141" t="s">
        <v>102</v>
      </c>
      <c r="BR156" s="141">
        <v>5407.4</v>
      </c>
      <c r="BS156" s="141">
        <v>4652.1000000000004</v>
      </c>
      <c r="BT156" s="141">
        <v>5253.1</v>
      </c>
      <c r="BU156" s="141">
        <v>5586.2</v>
      </c>
      <c r="BV156" s="141">
        <v>5586.2</v>
      </c>
      <c r="BW156" s="141">
        <v>5586.2</v>
      </c>
      <c r="BX156" s="141">
        <v>5586.2</v>
      </c>
      <c r="BY156" s="141">
        <v>5956</v>
      </c>
      <c r="BZ156" s="141">
        <v>5586.2</v>
      </c>
      <c r="CA156" s="141">
        <v>5586.2</v>
      </c>
      <c r="CB156" s="141">
        <v>5586.2</v>
      </c>
      <c r="CC156" s="141">
        <v>5586.2</v>
      </c>
      <c r="CD156" s="141">
        <v>3730.4</v>
      </c>
      <c r="CE156" s="141">
        <v>5586.2</v>
      </c>
      <c r="CF156" s="141">
        <v>5586.2</v>
      </c>
      <c r="CG156" s="141">
        <v>5586.2</v>
      </c>
      <c r="CH156" s="141">
        <v>5586.2</v>
      </c>
      <c r="CI156" s="141">
        <v>3836.2</v>
      </c>
      <c r="CJ156" s="141" t="s">
        <v>102</v>
      </c>
      <c r="CK156" s="141" t="s">
        <v>102</v>
      </c>
      <c r="CL156" s="141" t="s">
        <v>102</v>
      </c>
      <c r="CM156" s="141">
        <v>4444.1000000000004</v>
      </c>
      <c r="CN156" s="140">
        <f t="shared" si="189"/>
        <v>4833.8999999999996</v>
      </c>
      <c r="CO156" s="140">
        <v>16347.9</v>
      </c>
      <c r="CP156" s="140">
        <v>211174.7</v>
      </c>
      <c r="CQ156" s="140">
        <v>420.6</v>
      </c>
      <c r="CR156" s="140">
        <v>161147.20000000001</v>
      </c>
      <c r="CS156" s="141">
        <f t="shared" si="190"/>
        <v>5304.1</v>
      </c>
      <c r="CT156" s="140">
        <v>41923.300000000003</v>
      </c>
      <c r="CU156" s="140">
        <v>271178.09999999998</v>
      </c>
      <c r="CV156" s="140">
        <v>1030</v>
      </c>
      <c r="CW156" s="140">
        <v>184702.5</v>
      </c>
      <c r="CX156" s="140">
        <f t="shared" si="191"/>
        <v>6006</v>
      </c>
      <c r="CY156" s="140">
        <v>10735.6</v>
      </c>
      <c r="CZ156" s="142">
        <v>399247.8</v>
      </c>
      <c r="DA156" s="143" t="s">
        <v>102</v>
      </c>
      <c r="DB156" s="140">
        <v>175232.1</v>
      </c>
      <c r="DC156" s="140">
        <f t="shared" si="192"/>
        <v>4652.1000000000004</v>
      </c>
      <c r="DD156" s="140">
        <v>14279.2</v>
      </c>
      <c r="DE156" s="140">
        <v>208051</v>
      </c>
      <c r="DF156" s="140" t="s">
        <v>102</v>
      </c>
      <c r="DG156" s="140">
        <v>157028.5</v>
      </c>
      <c r="DH156" s="141">
        <f t="shared" si="193"/>
        <v>5253.1</v>
      </c>
      <c r="DI156" s="140">
        <v>12712.2</v>
      </c>
      <c r="DJ156" s="140">
        <v>262759.3</v>
      </c>
      <c r="DK156" s="140">
        <v>1030</v>
      </c>
      <c r="DL156" s="140">
        <v>182616.7</v>
      </c>
      <c r="DM156" s="140">
        <f t="shared" si="194"/>
        <v>5956</v>
      </c>
      <c r="DN156" s="141" t="s">
        <v>102</v>
      </c>
      <c r="DO156" s="141" t="s">
        <v>102</v>
      </c>
      <c r="DP156" s="141" t="s">
        <v>102</v>
      </c>
      <c r="DQ156" s="141">
        <v>4586.2</v>
      </c>
      <c r="DR156" s="150" t="s">
        <v>123</v>
      </c>
      <c r="DS156" s="145"/>
    </row>
    <row r="157" spans="1:123" s="146" customFormat="1" ht="127.5" x14ac:dyDescent="0.25">
      <c r="A157" s="147" t="s">
        <v>519</v>
      </c>
      <c r="B157" s="72" t="s">
        <v>520</v>
      </c>
      <c r="C157" s="148" t="s">
        <v>115</v>
      </c>
      <c r="D157" s="149" t="s">
        <v>207</v>
      </c>
      <c r="E157" s="149" t="s">
        <v>117</v>
      </c>
      <c r="F157" s="149"/>
      <c r="G157" s="149"/>
      <c r="H157" s="149"/>
      <c r="I157" s="149"/>
      <c r="J157" s="149"/>
      <c r="K157" s="149"/>
      <c r="L157" s="149"/>
      <c r="M157" s="149"/>
      <c r="N157" s="149"/>
      <c r="O157" s="149"/>
      <c r="P157" s="149"/>
      <c r="Q157" s="149"/>
      <c r="R157" s="149"/>
      <c r="S157" s="149"/>
      <c r="T157" s="149"/>
      <c r="U157" s="149"/>
      <c r="V157" s="149"/>
      <c r="W157" s="149" t="s">
        <v>118</v>
      </c>
      <c r="X157" s="149" t="s">
        <v>119</v>
      </c>
      <c r="Y157" s="149" t="s">
        <v>120</v>
      </c>
      <c r="Z157" s="149"/>
      <c r="AA157" s="149"/>
      <c r="AB157" s="149"/>
      <c r="AC157" s="149" t="s">
        <v>46</v>
      </c>
      <c r="AD157" s="149" t="s">
        <v>121</v>
      </c>
      <c r="AE157" s="149" t="s">
        <v>135</v>
      </c>
      <c r="AF157" s="141">
        <v>9316.7999999999993</v>
      </c>
      <c r="AG157" s="141">
        <v>9304</v>
      </c>
      <c r="AH157" s="141" t="s">
        <v>102</v>
      </c>
      <c r="AI157" s="141" t="s">
        <v>102</v>
      </c>
      <c r="AJ157" s="141" t="s">
        <v>102</v>
      </c>
      <c r="AK157" s="141" t="s">
        <v>102</v>
      </c>
      <c r="AL157" s="141" t="s">
        <v>102</v>
      </c>
      <c r="AM157" s="141" t="s">
        <v>102</v>
      </c>
      <c r="AN157" s="141">
        <v>9316.7999999999993</v>
      </c>
      <c r="AO157" s="141">
        <v>9304</v>
      </c>
      <c r="AP157" s="141">
        <v>9955.2000000000007</v>
      </c>
      <c r="AQ157" s="141" t="s">
        <v>102</v>
      </c>
      <c r="AR157" s="141" t="s">
        <v>102</v>
      </c>
      <c r="AS157" s="141" t="s">
        <v>102</v>
      </c>
      <c r="AT157" s="141">
        <v>9972.9</v>
      </c>
      <c r="AU157" s="141">
        <v>10913.5</v>
      </c>
      <c r="AV157" s="141">
        <v>9962.9</v>
      </c>
      <c r="AW157" s="141">
        <v>9962.9</v>
      </c>
      <c r="AX157" s="141">
        <v>9962.9</v>
      </c>
      <c r="AY157" s="141">
        <v>9962.9</v>
      </c>
      <c r="AZ157" s="141">
        <v>9508.2999999999993</v>
      </c>
      <c r="BA157" s="141">
        <v>9962.9</v>
      </c>
      <c r="BB157" s="141">
        <v>9962.9</v>
      </c>
      <c r="BC157" s="141">
        <v>9962.9</v>
      </c>
      <c r="BD157" s="141">
        <v>9962.9</v>
      </c>
      <c r="BE157" s="141">
        <v>9785.2000000000007</v>
      </c>
      <c r="BF157" s="141" t="s">
        <v>102</v>
      </c>
      <c r="BG157" s="141" t="s">
        <v>102</v>
      </c>
      <c r="BH157" s="141" t="s">
        <v>102</v>
      </c>
      <c r="BI157" s="141">
        <v>9532.4</v>
      </c>
      <c r="BJ157" s="141">
        <v>9316.7999999999993</v>
      </c>
      <c r="BK157" s="141">
        <v>9304</v>
      </c>
      <c r="BL157" s="141" t="s">
        <v>102</v>
      </c>
      <c r="BM157" s="141" t="s">
        <v>102</v>
      </c>
      <c r="BN157" s="141" t="s">
        <v>102</v>
      </c>
      <c r="BO157" s="141" t="s">
        <v>102</v>
      </c>
      <c r="BP157" s="141" t="s">
        <v>102</v>
      </c>
      <c r="BQ157" s="141" t="s">
        <v>102</v>
      </c>
      <c r="BR157" s="141">
        <v>9316.7999999999993</v>
      </c>
      <c r="BS157" s="141">
        <v>9304</v>
      </c>
      <c r="BT157" s="141">
        <v>9955.2000000000007</v>
      </c>
      <c r="BU157" s="141">
        <v>9962.9</v>
      </c>
      <c r="BV157" s="141">
        <v>9962.9</v>
      </c>
      <c r="BW157" s="141">
        <v>9962.9</v>
      </c>
      <c r="BX157" s="141">
        <v>9962.9</v>
      </c>
      <c r="BY157" s="141">
        <v>10913.5</v>
      </c>
      <c r="BZ157" s="141">
        <v>9962.9</v>
      </c>
      <c r="CA157" s="141">
        <v>9962.9</v>
      </c>
      <c r="CB157" s="141">
        <v>9962.9</v>
      </c>
      <c r="CC157" s="141">
        <v>9962.9</v>
      </c>
      <c r="CD157" s="141">
        <v>9508.2999999999993</v>
      </c>
      <c r="CE157" s="141">
        <v>9962.9</v>
      </c>
      <c r="CF157" s="141">
        <v>9962.9</v>
      </c>
      <c r="CG157" s="141">
        <v>9962.9</v>
      </c>
      <c r="CH157" s="141">
        <v>9962.9</v>
      </c>
      <c r="CI157" s="141">
        <v>9785.2000000000007</v>
      </c>
      <c r="CJ157" s="141" t="s">
        <v>102</v>
      </c>
      <c r="CK157" s="141" t="s">
        <v>102</v>
      </c>
      <c r="CL157" s="141" t="s">
        <v>102</v>
      </c>
      <c r="CM157" s="141">
        <v>9532.4</v>
      </c>
      <c r="CN157" s="140">
        <f t="shared" si="189"/>
        <v>9304</v>
      </c>
      <c r="CO157" s="140">
        <v>16347.9</v>
      </c>
      <c r="CP157" s="140">
        <v>211174.7</v>
      </c>
      <c r="CQ157" s="140">
        <v>420.6</v>
      </c>
      <c r="CR157" s="140">
        <v>161147.20000000001</v>
      </c>
      <c r="CS157" s="141">
        <f t="shared" si="190"/>
        <v>9955.2000000000007</v>
      </c>
      <c r="CT157" s="140">
        <v>41923.300000000003</v>
      </c>
      <c r="CU157" s="140">
        <v>271178.09999999998</v>
      </c>
      <c r="CV157" s="140">
        <v>1030</v>
      </c>
      <c r="CW157" s="140">
        <v>184702.5</v>
      </c>
      <c r="CX157" s="140">
        <f t="shared" si="191"/>
        <v>10913.5</v>
      </c>
      <c r="CY157" s="140">
        <v>10735.6</v>
      </c>
      <c r="CZ157" s="142">
        <v>399247.8</v>
      </c>
      <c r="DA157" s="143" t="s">
        <v>102</v>
      </c>
      <c r="DB157" s="140">
        <v>175233.1</v>
      </c>
      <c r="DC157" s="140">
        <f t="shared" si="192"/>
        <v>9304</v>
      </c>
      <c r="DD157" s="140">
        <v>14279.2</v>
      </c>
      <c r="DE157" s="140">
        <v>208051</v>
      </c>
      <c r="DF157" s="140" t="s">
        <v>102</v>
      </c>
      <c r="DG157" s="140">
        <v>157029.5</v>
      </c>
      <c r="DH157" s="141">
        <f t="shared" si="193"/>
        <v>9955.2000000000007</v>
      </c>
      <c r="DI157" s="140">
        <v>12712.2</v>
      </c>
      <c r="DJ157" s="140">
        <v>262759.3</v>
      </c>
      <c r="DK157" s="140">
        <v>1030</v>
      </c>
      <c r="DL157" s="140">
        <v>182616.7</v>
      </c>
      <c r="DM157" s="140">
        <f t="shared" si="194"/>
        <v>10913.5</v>
      </c>
      <c r="DN157" s="141" t="s">
        <v>102</v>
      </c>
      <c r="DO157" s="141" t="s">
        <v>102</v>
      </c>
      <c r="DP157" s="141" t="s">
        <v>102</v>
      </c>
      <c r="DQ157" s="141">
        <v>9508.7999999999993</v>
      </c>
      <c r="DR157" s="150" t="s">
        <v>123</v>
      </c>
      <c r="DS157" s="145"/>
    </row>
    <row r="158" spans="1:123" s="146" customFormat="1" ht="127.5" x14ac:dyDescent="0.25">
      <c r="A158" s="147" t="s">
        <v>521</v>
      </c>
      <c r="B158" s="72" t="s">
        <v>522</v>
      </c>
      <c r="C158" s="148" t="s">
        <v>115</v>
      </c>
      <c r="D158" s="149" t="s">
        <v>219</v>
      </c>
      <c r="E158" s="149" t="s">
        <v>117</v>
      </c>
      <c r="F158" s="149"/>
      <c r="G158" s="149"/>
      <c r="H158" s="149"/>
      <c r="I158" s="149"/>
      <c r="J158" s="149"/>
      <c r="K158" s="149"/>
      <c r="L158" s="149"/>
      <c r="M158" s="149"/>
      <c r="N158" s="149"/>
      <c r="O158" s="149"/>
      <c r="P158" s="149"/>
      <c r="Q158" s="149"/>
      <c r="R158" s="149"/>
      <c r="S158" s="149"/>
      <c r="T158" s="149"/>
      <c r="U158" s="149"/>
      <c r="V158" s="149"/>
      <c r="W158" s="149" t="s">
        <v>118</v>
      </c>
      <c r="X158" s="149" t="s">
        <v>119</v>
      </c>
      <c r="Y158" s="149" t="s">
        <v>120</v>
      </c>
      <c r="Z158" s="149"/>
      <c r="AA158" s="149"/>
      <c r="AB158" s="149"/>
      <c r="AC158" s="149" t="s">
        <v>46</v>
      </c>
      <c r="AD158" s="149" t="s">
        <v>121</v>
      </c>
      <c r="AE158" s="149" t="s">
        <v>122</v>
      </c>
      <c r="AF158" s="141">
        <v>6355.3</v>
      </c>
      <c r="AG158" s="141">
        <v>6155.6</v>
      </c>
      <c r="AH158" s="141" t="s">
        <v>102</v>
      </c>
      <c r="AI158" s="141" t="s">
        <v>102</v>
      </c>
      <c r="AJ158" s="141" t="s">
        <v>102</v>
      </c>
      <c r="AK158" s="141" t="s">
        <v>102</v>
      </c>
      <c r="AL158" s="141" t="s">
        <v>102</v>
      </c>
      <c r="AM158" s="141" t="s">
        <v>102</v>
      </c>
      <c r="AN158" s="141">
        <v>6355.3</v>
      </c>
      <c r="AO158" s="141">
        <v>6155.6</v>
      </c>
      <c r="AP158" s="141">
        <v>7100</v>
      </c>
      <c r="AQ158" s="141" t="s">
        <v>102</v>
      </c>
      <c r="AR158" s="141" t="s">
        <v>102</v>
      </c>
      <c r="AS158" s="141" t="s">
        <v>102</v>
      </c>
      <c r="AT158" s="141">
        <v>7146.8</v>
      </c>
      <c r="AU158" s="141">
        <v>7392.9</v>
      </c>
      <c r="AV158" s="141">
        <v>7282.8</v>
      </c>
      <c r="AW158" s="141">
        <v>7282.8</v>
      </c>
      <c r="AX158" s="141">
        <v>7282.8</v>
      </c>
      <c r="AY158" s="141">
        <v>7282.8</v>
      </c>
      <c r="AZ158" s="141">
        <v>6006.3</v>
      </c>
      <c r="BA158" s="141">
        <v>7282.8</v>
      </c>
      <c r="BB158" s="141">
        <v>7282.8</v>
      </c>
      <c r="BC158" s="141">
        <v>7282.8</v>
      </c>
      <c r="BD158" s="141">
        <v>7282.8</v>
      </c>
      <c r="BE158" s="141">
        <v>5918.5</v>
      </c>
      <c r="BF158" s="141" t="s">
        <v>102</v>
      </c>
      <c r="BG158" s="141" t="s">
        <v>102</v>
      </c>
      <c r="BH158" s="141" t="s">
        <v>102</v>
      </c>
      <c r="BI158" s="141">
        <v>5557.6</v>
      </c>
      <c r="BJ158" s="141">
        <v>6284.6</v>
      </c>
      <c r="BK158" s="141">
        <v>6155.6</v>
      </c>
      <c r="BL158" s="141" t="s">
        <v>102</v>
      </c>
      <c r="BM158" s="141" t="s">
        <v>102</v>
      </c>
      <c r="BN158" s="141" t="s">
        <v>102</v>
      </c>
      <c r="BO158" s="141" t="s">
        <v>102</v>
      </c>
      <c r="BP158" s="141" t="s">
        <v>102</v>
      </c>
      <c r="BQ158" s="141" t="s">
        <v>102</v>
      </c>
      <c r="BR158" s="141">
        <v>6284.6</v>
      </c>
      <c r="BS158" s="141">
        <v>6155.6</v>
      </c>
      <c r="BT158" s="141">
        <v>7100</v>
      </c>
      <c r="BU158" s="141">
        <v>7282.8</v>
      </c>
      <c r="BV158" s="141">
        <v>7282.8</v>
      </c>
      <c r="BW158" s="141">
        <v>7282.8</v>
      </c>
      <c r="BX158" s="141">
        <v>7282.8</v>
      </c>
      <c r="BY158" s="141">
        <v>7392.9</v>
      </c>
      <c r="BZ158" s="141">
        <v>7282.8</v>
      </c>
      <c r="CA158" s="141">
        <v>7282.8</v>
      </c>
      <c r="CB158" s="141">
        <v>7282.8</v>
      </c>
      <c r="CC158" s="141">
        <v>7282.8</v>
      </c>
      <c r="CD158" s="141">
        <v>6006.3</v>
      </c>
      <c r="CE158" s="141">
        <v>7282.8</v>
      </c>
      <c r="CF158" s="141">
        <v>7282.8</v>
      </c>
      <c r="CG158" s="141">
        <v>7282.8</v>
      </c>
      <c r="CH158" s="141">
        <v>7282.8</v>
      </c>
      <c r="CI158" s="141">
        <v>5918.5</v>
      </c>
      <c r="CJ158" s="141" t="s">
        <v>102</v>
      </c>
      <c r="CK158" s="141" t="s">
        <v>102</v>
      </c>
      <c r="CL158" s="141" t="s">
        <v>102</v>
      </c>
      <c r="CM158" s="141">
        <v>5557.6</v>
      </c>
      <c r="CN158" s="140">
        <f t="shared" si="189"/>
        <v>6155.6</v>
      </c>
      <c r="CO158" s="140">
        <v>16347.9</v>
      </c>
      <c r="CP158" s="140">
        <v>211174.7</v>
      </c>
      <c r="CQ158" s="140">
        <v>420.6</v>
      </c>
      <c r="CR158" s="140">
        <v>161147.20000000001</v>
      </c>
      <c r="CS158" s="141">
        <f t="shared" si="190"/>
        <v>7100</v>
      </c>
      <c r="CT158" s="140">
        <v>41923.300000000003</v>
      </c>
      <c r="CU158" s="140">
        <v>271178.09999999998</v>
      </c>
      <c r="CV158" s="140">
        <v>1030</v>
      </c>
      <c r="CW158" s="140">
        <v>184702.5</v>
      </c>
      <c r="CX158" s="140">
        <f t="shared" si="191"/>
        <v>7392.9</v>
      </c>
      <c r="CY158" s="140">
        <v>10735.6</v>
      </c>
      <c r="CZ158" s="142">
        <v>399247.8</v>
      </c>
      <c r="DA158" s="143" t="s">
        <v>102</v>
      </c>
      <c r="DB158" s="140">
        <v>175234.1</v>
      </c>
      <c r="DC158" s="140">
        <f t="shared" si="192"/>
        <v>6155.6</v>
      </c>
      <c r="DD158" s="140">
        <v>14279.2</v>
      </c>
      <c r="DE158" s="140">
        <v>208051</v>
      </c>
      <c r="DF158" s="140" t="s">
        <v>102</v>
      </c>
      <c r="DG158" s="140">
        <v>157030.5</v>
      </c>
      <c r="DH158" s="141">
        <f t="shared" si="193"/>
        <v>7100</v>
      </c>
      <c r="DI158" s="140">
        <v>12712.2</v>
      </c>
      <c r="DJ158" s="140">
        <v>262759.3</v>
      </c>
      <c r="DK158" s="140">
        <v>1030</v>
      </c>
      <c r="DL158" s="140">
        <v>182616.7</v>
      </c>
      <c r="DM158" s="140">
        <f t="shared" si="194"/>
        <v>7392.9</v>
      </c>
      <c r="DN158" s="141" t="s">
        <v>102</v>
      </c>
      <c r="DO158" s="141" t="s">
        <v>102</v>
      </c>
      <c r="DP158" s="141" t="s">
        <v>102</v>
      </c>
      <c r="DQ158" s="141">
        <v>5691.8</v>
      </c>
      <c r="DR158" s="150" t="s">
        <v>123</v>
      </c>
      <c r="DS158" s="145"/>
    </row>
    <row r="159" spans="1:123" s="146" customFormat="1" ht="127.5" x14ac:dyDescent="0.25">
      <c r="A159" s="147" t="s">
        <v>523</v>
      </c>
      <c r="B159" s="72" t="s">
        <v>524</v>
      </c>
      <c r="C159" s="148" t="s">
        <v>115</v>
      </c>
      <c r="D159" s="149" t="s">
        <v>222</v>
      </c>
      <c r="E159" s="149" t="s">
        <v>117</v>
      </c>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t="s">
        <v>128</v>
      </c>
      <c r="AD159" s="149" t="s">
        <v>158</v>
      </c>
      <c r="AE159" s="149" t="s">
        <v>166</v>
      </c>
      <c r="AF159" s="141">
        <v>110</v>
      </c>
      <c r="AG159" s="141">
        <v>110</v>
      </c>
      <c r="AH159" s="141" t="s">
        <v>102</v>
      </c>
      <c r="AI159" s="141" t="s">
        <v>102</v>
      </c>
      <c r="AJ159" s="141">
        <v>104.5</v>
      </c>
      <c r="AK159" s="141">
        <v>104.5</v>
      </c>
      <c r="AL159" s="141" t="s">
        <v>102</v>
      </c>
      <c r="AM159" s="141" t="s">
        <v>102</v>
      </c>
      <c r="AN159" s="141">
        <v>5.5</v>
      </c>
      <c r="AO159" s="141">
        <v>5.5</v>
      </c>
      <c r="AP159" s="141">
        <v>0</v>
      </c>
      <c r="AQ159" s="141" t="s">
        <v>102</v>
      </c>
      <c r="AR159" s="141" t="s">
        <v>102</v>
      </c>
      <c r="AS159" s="141" t="s">
        <v>102</v>
      </c>
      <c r="AT159" s="141" t="s">
        <v>102</v>
      </c>
      <c r="AU159" s="141">
        <v>0</v>
      </c>
      <c r="AV159" s="141">
        <v>0</v>
      </c>
      <c r="AW159" s="141">
        <v>0</v>
      </c>
      <c r="AX159" s="141">
        <v>0</v>
      </c>
      <c r="AY159" s="141">
        <v>0</v>
      </c>
      <c r="AZ159" s="141">
        <v>0</v>
      </c>
      <c r="BA159" s="141">
        <v>0</v>
      </c>
      <c r="BB159" s="141">
        <v>0</v>
      </c>
      <c r="BC159" s="141">
        <v>0</v>
      </c>
      <c r="BD159" s="141">
        <v>0</v>
      </c>
      <c r="BE159" s="141">
        <v>0</v>
      </c>
      <c r="BF159" s="141" t="s">
        <v>102</v>
      </c>
      <c r="BG159" s="141" t="s">
        <v>102</v>
      </c>
      <c r="BH159" s="141" t="s">
        <v>102</v>
      </c>
      <c r="BI159" s="141" t="s">
        <v>102</v>
      </c>
      <c r="BJ159" s="141">
        <v>110</v>
      </c>
      <c r="BK159" s="141">
        <v>110</v>
      </c>
      <c r="BL159" s="141" t="s">
        <v>102</v>
      </c>
      <c r="BM159" s="141" t="s">
        <v>102</v>
      </c>
      <c r="BN159" s="141">
        <v>104.5</v>
      </c>
      <c r="BO159" s="141">
        <v>104.5</v>
      </c>
      <c r="BP159" s="141" t="s">
        <v>102</v>
      </c>
      <c r="BQ159" s="141" t="s">
        <v>102</v>
      </c>
      <c r="BR159" s="141">
        <v>5.5</v>
      </c>
      <c r="BS159" s="141">
        <v>5.5</v>
      </c>
      <c r="BT159" s="141">
        <v>0</v>
      </c>
      <c r="BU159" s="141">
        <v>0</v>
      </c>
      <c r="BV159" s="141">
        <v>0</v>
      </c>
      <c r="BW159" s="141">
        <v>0</v>
      </c>
      <c r="BX159" s="141">
        <v>0</v>
      </c>
      <c r="BY159" s="141">
        <v>0</v>
      </c>
      <c r="BZ159" s="141">
        <v>0</v>
      </c>
      <c r="CA159" s="141">
        <v>0</v>
      </c>
      <c r="CB159" s="141">
        <v>0</v>
      </c>
      <c r="CC159" s="141">
        <v>0</v>
      </c>
      <c r="CD159" s="141">
        <v>0</v>
      </c>
      <c r="CE159" s="141">
        <v>0</v>
      </c>
      <c r="CF159" s="141">
        <v>0</v>
      </c>
      <c r="CG159" s="141">
        <v>0</v>
      </c>
      <c r="CH159" s="141">
        <v>0</v>
      </c>
      <c r="CI159" s="141">
        <v>0</v>
      </c>
      <c r="CJ159" s="141" t="s">
        <v>102</v>
      </c>
      <c r="CK159" s="141" t="s">
        <v>102</v>
      </c>
      <c r="CL159" s="141" t="s">
        <v>102</v>
      </c>
      <c r="CM159" s="141" t="s">
        <v>102</v>
      </c>
      <c r="CN159" s="140">
        <f t="shared" si="189"/>
        <v>110</v>
      </c>
      <c r="CO159" s="140">
        <v>16347.9</v>
      </c>
      <c r="CP159" s="140">
        <v>211174.7</v>
      </c>
      <c r="CQ159" s="140">
        <v>420.6</v>
      </c>
      <c r="CR159" s="140">
        <v>161147.20000000001</v>
      </c>
      <c r="CS159" s="141">
        <f t="shared" si="190"/>
        <v>0</v>
      </c>
      <c r="CT159" s="140">
        <v>41923.300000000003</v>
      </c>
      <c r="CU159" s="140">
        <v>271178.09999999998</v>
      </c>
      <c r="CV159" s="140">
        <v>1030</v>
      </c>
      <c r="CW159" s="140">
        <v>184702.5</v>
      </c>
      <c r="CX159" s="140">
        <f t="shared" si="191"/>
        <v>0</v>
      </c>
      <c r="CY159" s="140">
        <v>10735.6</v>
      </c>
      <c r="CZ159" s="142">
        <v>399247.8</v>
      </c>
      <c r="DA159" s="143" t="s">
        <v>102</v>
      </c>
      <c r="DB159" s="140">
        <v>175235.1</v>
      </c>
      <c r="DC159" s="140">
        <f t="shared" si="192"/>
        <v>110</v>
      </c>
      <c r="DD159" s="140">
        <v>14279.2</v>
      </c>
      <c r="DE159" s="140">
        <v>208051</v>
      </c>
      <c r="DF159" s="140" t="s">
        <v>102</v>
      </c>
      <c r="DG159" s="140">
        <v>157031.5</v>
      </c>
      <c r="DH159" s="141">
        <f t="shared" si="193"/>
        <v>0</v>
      </c>
      <c r="DI159" s="140">
        <v>12712.2</v>
      </c>
      <c r="DJ159" s="140">
        <v>262759.3</v>
      </c>
      <c r="DK159" s="140">
        <v>1030</v>
      </c>
      <c r="DL159" s="140">
        <v>182616.7</v>
      </c>
      <c r="DM159" s="140">
        <f t="shared" si="194"/>
        <v>0</v>
      </c>
      <c r="DN159" s="141" t="s">
        <v>102</v>
      </c>
      <c r="DO159" s="141" t="s">
        <v>102</v>
      </c>
      <c r="DP159" s="141" t="s">
        <v>102</v>
      </c>
      <c r="DQ159" s="141" t="s">
        <v>102</v>
      </c>
      <c r="DR159" s="150" t="s">
        <v>123</v>
      </c>
      <c r="DS159" s="145"/>
    </row>
    <row r="160" spans="1:123" s="146" customFormat="1" ht="127.5" x14ac:dyDescent="0.25">
      <c r="A160" s="147" t="s">
        <v>525</v>
      </c>
      <c r="B160" s="72" t="s">
        <v>526</v>
      </c>
      <c r="C160" s="148" t="s">
        <v>115</v>
      </c>
      <c r="D160" s="149" t="s">
        <v>527</v>
      </c>
      <c r="E160" s="149" t="s">
        <v>117</v>
      </c>
      <c r="F160" s="149"/>
      <c r="G160" s="149"/>
      <c r="H160" s="149"/>
      <c r="I160" s="149"/>
      <c r="J160" s="149"/>
      <c r="K160" s="149"/>
      <c r="L160" s="149"/>
      <c r="M160" s="149"/>
      <c r="N160" s="149"/>
      <c r="O160" s="149"/>
      <c r="P160" s="149"/>
      <c r="Q160" s="149"/>
      <c r="R160" s="149"/>
      <c r="S160" s="149"/>
      <c r="T160" s="149"/>
      <c r="U160" s="149"/>
      <c r="V160" s="149"/>
      <c r="W160" s="149" t="s">
        <v>118</v>
      </c>
      <c r="X160" s="149" t="s">
        <v>119</v>
      </c>
      <c r="Y160" s="149" t="s">
        <v>120</v>
      </c>
      <c r="Z160" s="149"/>
      <c r="AA160" s="149"/>
      <c r="AB160" s="149"/>
      <c r="AC160" s="149" t="s">
        <v>151</v>
      </c>
      <c r="AD160" s="149" t="s">
        <v>121</v>
      </c>
      <c r="AE160" s="149" t="s">
        <v>163</v>
      </c>
      <c r="AF160" s="141">
        <v>22</v>
      </c>
      <c r="AG160" s="141">
        <v>22</v>
      </c>
      <c r="AH160" s="141" t="s">
        <v>102</v>
      </c>
      <c r="AI160" s="141" t="s">
        <v>102</v>
      </c>
      <c r="AJ160" s="141" t="s">
        <v>102</v>
      </c>
      <c r="AK160" s="141" t="s">
        <v>102</v>
      </c>
      <c r="AL160" s="141" t="s">
        <v>102</v>
      </c>
      <c r="AM160" s="141" t="s">
        <v>102</v>
      </c>
      <c r="AN160" s="141">
        <v>22</v>
      </c>
      <c r="AO160" s="141">
        <v>22</v>
      </c>
      <c r="AP160" s="141">
        <v>458.8</v>
      </c>
      <c r="AQ160" s="141" t="s">
        <v>102</v>
      </c>
      <c r="AR160" s="141" t="s">
        <v>102</v>
      </c>
      <c r="AS160" s="141" t="s">
        <v>102</v>
      </c>
      <c r="AT160" s="141">
        <v>479</v>
      </c>
      <c r="AU160" s="141">
        <v>5</v>
      </c>
      <c r="AV160" s="141">
        <v>524</v>
      </c>
      <c r="AW160" s="141">
        <v>524</v>
      </c>
      <c r="AX160" s="141">
        <v>524</v>
      </c>
      <c r="AY160" s="141">
        <v>524</v>
      </c>
      <c r="AZ160" s="141">
        <v>0</v>
      </c>
      <c r="BA160" s="141">
        <v>524</v>
      </c>
      <c r="BB160" s="141">
        <v>524</v>
      </c>
      <c r="BC160" s="141">
        <v>524</v>
      </c>
      <c r="BD160" s="141">
        <v>524</v>
      </c>
      <c r="BE160" s="141">
        <v>0</v>
      </c>
      <c r="BF160" s="141" t="s">
        <v>102</v>
      </c>
      <c r="BG160" s="141" t="s">
        <v>102</v>
      </c>
      <c r="BH160" s="141" t="s">
        <v>102</v>
      </c>
      <c r="BI160" s="141" t="s">
        <v>102</v>
      </c>
      <c r="BJ160" s="141">
        <v>22</v>
      </c>
      <c r="BK160" s="141">
        <v>22</v>
      </c>
      <c r="BL160" s="141" t="s">
        <v>102</v>
      </c>
      <c r="BM160" s="141" t="s">
        <v>102</v>
      </c>
      <c r="BN160" s="141" t="s">
        <v>102</v>
      </c>
      <c r="BO160" s="141" t="s">
        <v>102</v>
      </c>
      <c r="BP160" s="141" t="s">
        <v>102</v>
      </c>
      <c r="BQ160" s="141" t="s">
        <v>102</v>
      </c>
      <c r="BR160" s="141">
        <v>22</v>
      </c>
      <c r="BS160" s="141">
        <v>22</v>
      </c>
      <c r="BT160" s="141">
        <v>458.8</v>
      </c>
      <c r="BU160" s="141">
        <v>524</v>
      </c>
      <c r="BV160" s="141">
        <v>524</v>
      </c>
      <c r="BW160" s="141">
        <v>524</v>
      </c>
      <c r="BX160" s="141">
        <v>524</v>
      </c>
      <c r="BY160" s="141">
        <v>5</v>
      </c>
      <c r="BZ160" s="141">
        <v>524</v>
      </c>
      <c r="CA160" s="141">
        <v>524</v>
      </c>
      <c r="CB160" s="141">
        <v>524</v>
      </c>
      <c r="CC160" s="141">
        <v>524</v>
      </c>
      <c r="CD160" s="141">
        <v>0</v>
      </c>
      <c r="CE160" s="141">
        <v>524</v>
      </c>
      <c r="CF160" s="141">
        <v>524</v>
      </c>
      <c r="CG160" s="141">
        <v>524</v>
      </c>
      <c r="CH160" s="141">
        <v>524</v>
      </c>
      <c r="CI160" s="141">
        <v>0</v>
      </c>
      <c r="CJ160" s="141" t="s">
        <v>102</v>
      </c>
      <c r="CK160" s="141" t="s">
        <v>102</v>
      </c>
      <c r="CL160" s="141" t="s">
        <v>102</v>
      </c>
      <c r="CM160" s="141" t="s">
        <v>102</v>
      </c>
      <c r="CN160" s="140">
        <f t="shared" si="189"/>
        <v>22</v>
      </c>
      <c r="CO160" s="140">
        <v>16347.9</v>
      </c>
      <c r="CP160" s="140">
        <v>211174.7</v>
      </c>
      <c r="CQ160" s="140">
        <v>420.6</v>
      </c>
      <c r="CR160" s="140">
        <v>161147.20000000001</v>
      </c>
      <c r="CS160" s="141">
        <f t="shared" si="190"/>
        <v>458.8</v>
      </c>
      <c r="CT160" s="140">
        <v>41923.300000000003</v>
      </c>
      <c r="CU160" s="140">
        <v>271178.09999999998</v>
      </c>
      <c r="CV160" s="140">
        <v>1030</v>
      </c>
      <c r="CW160" s="140">
        <v>184702.5</v>
      </c>
      <c r="CX160" s="140">
        <f t="shared" si="191"/>
        <v>5</v>
      </c>
      <c r="CY160" s="140">
        <v>10735.6</v>
      </c>
      <c r="CZ160" s="142">
        <v>399247.8</v>
      </c>
      <c r="DA160" s="143" t="s">
        <v>102</v>
      </c>
      <c r="DB160" s="140">
        <v>175236.1</v>
      </c>
      <c r="DC160" s="140">
        <f t="shared" si="192"/>
        <v>22</v>
      </c>
      <c r="DD160" s="140">
        <v>14279.2</v>
      </c>
      <c r="DE160" s="140">
        <v>208051</v>
      </c>
      <c r="DF160" s="140" t="s">
        <v>102</v>
      </c>
      <c r="DG160" s="140">
        <v>157032.5</v>
      </c>
      <c r="DH160" s="141">
        <f t="shared" si="193"/>
        <v>458.8</v>
      </c>
      <c r="DI160" s="140">
        <v>12712.2</v>
      </c>
      <c r="DJ160" s="140">
        <v>262759.3</v>
      </c>
      <c r="DK160" s="140">
        <v>1030</v>
      </c>
      <c r="DL160" s="140">
        <v>182616.7</v>
      </c>
      <c r="DM160" s="140">
        <f t="shared" si="194"/>
        <v>5</v>
      </c>
      <c r="DN160" s="141" t="s">
        <v>102</v>
      </c>
      <c r="DO160" s="141" t="s">
        <v>102</v>
      </c>
      <c r="DP160" s="141" t="s">
        <v>102</v>
      </c>
      <c r="DQ160" s="141" t="s">
        <v>102</v>
      </c>
      <c r="DR160" s="150" t="s">
        <v>123</v>
      </c>
      <c r="DS160" s="145"/>
    </row>
    <row r="161" spans="1:123" s="146" customFormat="1" ht="153" x14ac:dyDescent="0.25">
      <c r="A161" s="147" t="s">
        <v>528</v>
      </c>
      <c r="B161" s="72" t="s">
        <v>529</v>
      </c>
      <c r="C161" s="148" t="s">
        <v>115</v>
      </c>
      <c r="D161" s="149" t="s">
        <v>207</v>
      </c>
      <c r="E161" s="149" t="s">
        <v>117</v>
      </c>
      <c r="F161" s="149"/>
      <c r="G161" s="149"/>
      <c r="H161" s="149"/>
      <c r="I161" s="149"/>
      <c r="J161" s="149"/>
      <c r="K161" s="149"/>
      <c r="L161" s="149"/>
      <c r="M161" s="149"/>
      <c r="N161" s="149"/>
      <c r="O161" s="149"/>
      <c r="P161" s="149"/>
      <c r="Q161" s="149"/>
      <c r="R161" s="149"/>
      <c r="S161" s="149"/>
      <c r="T161" s="149"/>
      <c r="U161" s="149"/>
      <c r="V161" s="149"/>
      <c r="W161" s="149" t="s">
        <v>236</v>
      </c>
      <c r="X161" s="149" t="s">
        <v>237</v>
      </c>
      <c r="Y161" s="149" t="s">
        <v>238</v>
      </c>
      <c r="Z161" s="149"/>
      <c r="AA161" s="149"/>
      <c r="AB161" s="149"/>
      <c r="AC161" s="149" t="s">
        <v>239</v>
      </c>
      <c r="AD161" s="149" t="s">
        <v>189</v>
      </c>
      <c r="AE161" s="149" t="s">
        <v>121</v>
      </c>
      <c r="AF161" s="141">
        <v>541</v>
      </c>
      <c r="AG161" s="141">
        <v>540.4</v>
      </c>
      <c r="AH161" s="141" t="s">
        <v>102</v>
      </c>
      <c r="AI161" s="141" t="s">
        <v>102</v>
      </c>
      <c r="AJ161" s="141" t="s">
        <v>102</v>
      </c>
      <c r="AK161" s="141" t="s">
        <v>102</v>
      </c>
      <c r="AL161" s="141" t="s">
        <v>102</v>
      </c>
      <c r="AM161" s="141" t="s">
        <v>102</v>
      </c>
      <c r="AN161" s="141">
        <v>541</v>
      </c>
      <c r="AO161" s="141">
        <v>540.4</v>
      </c>
      <c r="AP161" s="141">
        <v>785.7</v>
      </c>
      <c r="AQ161" s="141" t="s">
        <v>102</v>
      </c>
      <c r="AR161" s="141" t="s">
        <v>102</v>
      </c>
      <c r="AS161" s="141" t="s">
        <v>102</v>
      </c>
      <c r="AT161" s="141">
        <v>755.6</v>
      </c>
      <c r="AU161" s="141">
        <v>807.6</v>
      </c>
      <c r="AV161" s="141">
        <v>755.6</v>
      </c>
      <c r="AW161" s="141">
        <v>755.6</v>
      </c>
      <c r="AX161" s="141">
        <v>755.6</v>
      </c>
      <c r="AY161" s="141">
        <v>755.6</v>
      </c>
      <c r="AZ161" s="141">
        <v>809.6</v>
      </c>
      <c r="BA161" s="141">
        <v>755.6</v>
      </c>
      <c r="BB161" s="141">
        <v>755.6</v>
      </c>
      <c r="BC161" s="141">
        <v>755.6</v>
      </c>
      <c r="BD161" s="141">
        <v>755.6</v>
      </c>
      <c r="BE161" s="141">
        <v>809.6</v>
      </c>
      <c r="BF161" s="141" t="s">
        <v>102</v>
      </c>
      <c r="BG161" s="141" t="s">
        <v>102</v>
      </c>
      <c r="BH161" s="141" t="s">
        <v>102</v>
      </c>
      <c r="BI161" s="141">
        <v>772.5</v>
      </c>
      <c r="BJ161" s="141">
        <v>541</v>
      </c>
      <c r="BK161" s="141">
        <v>540.4</v>
      </c>
      <c r="BL161" s="141" t="s">
        <v>102</v>
      </c>
      <c r="BM161" s="141" t="s">
        <v>102</v>
      </c>
      <c r="BN161" s="141" t="s">
        <v>102</v>
      </c>
      <c r="BO161" s="141" t="s">
        <v>102</v>
      </c>
      <c r="BP161" s="141" t="s">
        <v>102</v>
      </c>
      <c r="BQ161" s="141" t="s">
        <v>102</v>
      </c>
      <c r="BR161" s="141">
        <v>541</v>
      </c>
      <c r="BS161" s="141">
        <v>540.4</v>
      </c>
      <c r="BT161" s="141">
        <v>785.7</v>
      </c>
      <c r="BU161" s="141">
        <v>755.6</v>
      </c>
      <c r="BV161" s="141">
        <v>755.6</v>
      </c>
      <c r="BW161" s="141">
        <v>755.6</v>
      </c>
      <c r="BX161" s="141">
        <v>755.6</v>
      </c>
      <c r="BY161" s="141">
        <v>807.6</v>
      </c>
      <c r="BZ161" s="141">
        <v>755.6</v>
      </c>
      <c r="CA161" s="141">
        <v>755.6</v>
      </c>
      <c r="CB161" s="141">
        <v>755.6</v>
      </c>
      <c r="CC161" s="141">
        <v>755.6</v>
      </c>
      <c r="CD161" s="141">
        <v>809.6</v>
      </c>
      <c r="CE161" s="141">
        <v>755.6</v>
      </c>
      <c r="CF161" s="141">
        <v>755.6</v>
      </c>
      <c r="CG161" s="141">
        <v>755.6</v>
      </c>
      <c r="CH161" s="141">
        <v>755.6</v>
      </c>
      <c r="CI161" s="141">
        <v>809.6</v>
      </c>
      <c r="CJ161" s="141" t="s">
        <v>102</v>
      </c>
      <c r="CK161" s="141" t="s">
        <v>102</v>
      </c>
      <c r="CL161" s="141" t="s">
        <v>102</v>
      </c>
      <c r="CM161" s="141">
        <v>772.5</v>
      </c>
      <c r="CN161" s="140">
        <f t="shared" si="189"/>
        <v>540.4</v>
      </c>
      <c r="CO161" s="140">
        <v>16347.9</v>
      </c>
      <c r="CP161" s="140">
        <v>211174.7</v>
      </c>
      <c r="CQ161" s="140">
        <v>420.6</v>
      </c>
      <c r="CR161" s="140">
        <v>161147.20000000001</v>
      </c>
      <c r="CS161" s="141">
        <f t="shared" si="190"/>
        <v>785.7</v>
      </c>
      <c r="CT161" s="140">
        <v>41923.300000000003</v>
      </c>
      <c r="CU161" s="140">
        <v>271178.09999999998</v>
      </c>
      <c r="CV161" s="140">
        <v>1030</v>
      </c>
      <c r="CW161" s="140">
        <v>184702.5</v>
      </c>
      <c r="CX161" s="140">
        <f t="shared" si="191"/>
        <v>807.6</v>
      </c>
      <c r="CY161" s="140">
        <v>10735.6</v>
      </c>
      <c r="CZ161" s="142">
        <v>399247.8</v>
      </c>
      <c r="DA161" s="143" t="s">
        <v>102</v>
      </c>
      <c r="DB161" s="140">
        <v>175237.1</v>
      </c>
      <c r="DC161" s="140">
        <f t="shared" si="192"/>
        <v>540.4</v>
      </c>
      <c r="DD161" s="140">
        <v>14279.2</v>
      </c>
      <c r="DE161" s="140">
        <v>208051</v>
      </c>
      <c r="DF161" s="140" t="s">
        <v>102</v>
      </c>
      <c r="DG161" s="140">
        <v>157033.5</v>
      </c>
      <c r="DH161" s="141">
        <f t="shared" si="193"/>
        <v>785.7</v>
      </c>
      <c r="DI161" s="140">
        <v>12712.2</v>
      </c>
      <c r="DJ161" s="140">
        <v>262759.3</v>
      </c>
      <c r="DK161" s="140">
        <v>1030</v>
      </c>
      <c r="DL161" s="140">
        <v>182616.7</v>
      </c>
      <c r="DM161" s="140">
        <f t="shared" si="194"/>
        <v>807.6</v>
      </c>
      <c r="DN161" s="141" t="s">
        <v>102</v>
      </c>
      <c r="DO161" s="141" t="s">
        <v>102</v>
      </c>
      <c r="DP161" s="141" t="s">
        <v>102</v>
      </c>
      <c r="DQ161" s="141">
        <v>772.5</v>
      </c>
      <c r="DR161" s="150" t="s">
        <v>123</v>
      </c>
      <c r="DS161" s="145"/>
    </row>
    <row r="162" spans="1:123" s="146" customFormat="1" ht="114.75" x14ac:dyDescent="0.25">
      <c r="A162" s="138" t="s">
        <v>530</v>
      </c>
      <c r="B162" s="83" t="s">
        <v>531</v>
      </c>
      <c r="C162" s="139" t="s">
        <v>108</v>
      </c>
      <c r="D162" s="139" t="s">
        <v>108</v>
      </c>
      <c r="E162" s="139" t="s">
        <v>108</v>
      </c>
      <c r="F162" s="139" t="s">
        <v>108</v>
      </c>
      <c r="G162" s="139" t="s">
        <v>108</v>
      </c>
      <c r="H162" s="139" t="s">
        <v>108</v>
      </c>
      <c r="I162" s="139" t="s">
        <v>108</v>
      </c>
      <c r="J162" s="139" t="s">
        <v>108</v>
      </c>
      <c r="K162" s="139" t="s">
        <v>108</v>
      </c>
      <c r="L162" s="139" t="s">
        <v>108</v>
      </c>
      <c r="M162" s="139" t="s">
        <v>108</v>
      </c>
      <c r="N162" s="139" t="s">
        <v>108</v>
      </c>
      <c r="O162" s="139" t="s">
        <v>108</v>
      </c>
      <c r="P162" s="139" t="s">
        <v>108</v>
      </c>
      <c r="Q162" s="139" t="s">
        <v>108</v>
      </c>
      <c r="R162" s="139" t="s">
        <v>108</v>
      </c>
      <c r="S162" s="139" t="s">
        <v>108</v>
      </c>
      <c r="T162" s="139" t="s">
        <v>108</v>
      </c>
      <c r="U162" s="139" t="s">
        <v>108</v>
      </c>
      <c r="V162" s="139" t="s">
        <v>108</v>
      </c>
      <c r="W162" s="139" t="s">
        <v>108</v>
      </c>
      <c r="X162" s="139" t="s">
        <v>108</v>
      </c>
      <c r="Y162" s="139" t="s">
        <v>108</v>
      </c>
      <c r="Z162" s="139" t="s">
        <v>108</v>
      </c>
      <c r="AA162" s="139" t="s">
        <v>108</v>
      </c>
      <c r="AB162" s="139" t="s">
        <v>108</v>
      </c>
      <c r="AC162" s="139" t="s">
        <v>108</v>
      </c>
      <c r="AD162" s="139" t="s">
        <v>108</v>
      </c>
      <c r="AE162" s="139" t="s">
        <v>108</v>
      </c>
      <c r="AF162" s="140">
        <v>885.7</v>
      </c>
      <c r="AG162" s="140">
        <v>885.7</v>
      </c>
      <c r="AH162" s="140">
        <v>885.7</v>
      </c>
      <c r="AI162" s="140">
        <v>885.7</v>
      </c>
      <c r="AJ162" s="140" t="s">
        <v>102</v>
      </c>
      <c r="AK162" s="140" t="s">
        <v>102</v>
      </c>
      <c r="AL162" s="140" t="s">
        <v>102</v>
      </c>
      <c r="AM162" s="140" t="s">
        <v>102</v>
      </c>
      <c r="AN162" s="140" t="s">
        <v>102</v>
      </c>
      <c r="AO162" s="140" t="s">
        <v>102</v>
      </c>
      <c r="AP162" s="140">
        <f>AP163</f>
        <v>960.5</v>
      </c>
      <c r="AQ162" s="140">
        <v>906.9</v>
      </c>
      <c r="AR162" s="140" t="s">
        <v>102</v>
      </c>
      <c r="AS162" s="140" t="s">
        <v>102</v>
      </c>
      <c r="AT162" s="140" t="s">
        <v>102</v>
      </c>
      <c r="AU162" s="140">
        <f t="shared" ref="AU162:BE163" si="197">AU163</f>
        <v>1103.4000000000001</v>
      </c>
      <c r="AV162" s="140">
        <f t="shared" si="197"/>
        <v>938.4</v>
      </c>
      <c r="AW162" s="140">
        <f t="shared" si="197"/>
        <v>938.4</v>
      </c>
      <c r="AX162" s="140">
        <f t="shared" si="197"/>
        <v>938.4</v>
      </c>
      <c r="AY162" s="140">
        <f t="shared" si="197"/>
        <v>938.4</v>
      </c>
      <c r="AZ162" s="140">
        <f t="shared" si="197"/>
        <v>1154.3</v>
      </c>
      <c r="BA162" s="140">
        <f t="shared" si="197"/>
        <v>938.4</v>
      </c>
      <c r="BB162" s="140">
        <f t="shared" si="197"/>
        <v>938.4</v>
      </c>
      <c r="BC162" s="140">
        <f t="shared" si="197"/>
        <v>938.4</v>
      </c>
      <c r="BD162" s="140">
        <f t="shared" si="197"/>
        <v>938.4</v>
      </c>
      <c r="BE162" s="140">
        <f t="shared" si="197"/>
        <v>1195.9000000000001</v>
      </c>
      <c r="BF162" s="140">
        <v>969.7</v>
      </c>
      <c r="BG162" s="140" t="s">
        <v>102</v>
      </c>
      <c r="BH162" s="140" t="s">
        <v>102</v>
      </c>
      <c r="BI162" s="140" t="s">
        <v>102</v>
      </c>
      <c r="BJ162" s="140">
        <v>885.7</v>
      </c>
      <c r="BK162" s="140">
        <v>885.7</v>
      </c>
      <c r="BL162" s="140">
        <v>885.7</v>
      </c>
      <c r="BM162" s="140">
        <v>885.7</v>
      </c>
      <c r="BN162" s="140" t="s">
        <v>102</v>
      </c>
      <c r="BO162" s="140" t="s">
        <v>102</v>
      </c>
      <c r="BP162" s="140" t="s">
        <v>102</v>
      </c>
      <c r="BQ162" s="140" t="s">
        <v>102</v>
      </c>
      <c r="BR162" s="140" t="s">
        <v>102</v>
      </c>
      <c r="BS162" s="140" t="s">
        <v>102</v>
      </c>
      <c r="BT162" s="140">
        <f t="shared" ref="BT162:CI163" si="198">BT163</f>
        <v>960.5</v>
      </c>
      <c r="BU162" s="140">
        <f t="shared" si="198"/>
        <v>938.4</v>
      </c>
      <c r="BV162" s="140">
        <f t="shared" si="198"/>
        <v>938.4</v>
      </c>
      <c r="BW162" s="140">
        <f t="shared" si="198"/>
        <v>938.4</v>
      </c>
      <c r="BX162" s="140">
        <f t="shared" si="198"/>
        <v>938.4</v>
      </c>
      <c r="BY162" s="140">
        <f t="shared" si="198"/>
        <v>1103.4000000000001</v>
      </c>
      <c r="BZ162" s="140">
        <f t="shared" si="198"/>
        <v>938.4</v>
      </c>
      <c r="CA162" s="140">
        <f t="shared" si="198"/>
        <v>938.4</v>
      </c>
      <c r="CB162" s="140">
        <f t="shared" si="198"/>
        <v>938.4</v>
      </c>
      <c r="CC162" s="140">
        <f t="shared" si="198"/>
        <v>938.4</v>
      </c>
      <c r="CD162" s="140">
        <f t="shared" si="198"/>
        <v>1154.3</v>
      </c>
      <c r="CE162" s="140">
        <f t="shared" si="198"/>
        <v>938.4</v>
      </c>
      <c r="CF162" s="140">
        <f t="shared" si="198"/>
        <v>938.4</v>
      </c>
      <c r="CG162" s="140">
        <f t="shared" si="198"/>
        <v>938.4</v>
      </c>
      <c r="CH162" s="140">
        <f t="shared" si="198"/>
        <v>938.4</v>
      </c>
      <c r="CI162" s="140">
        <f t="shared" si="198"/>
        <v>1195.9000000000001</v>
      </c>
      <c r="CJ162" s="140">
        <v>969.7</v>
      </c>
      <c r="CK162" s="140" t="s">
        <v>102</v>
      </c>
      <c r="CL162" s="140" t="s">
        <v>102</v>
      </c>
      <c r="CM162" s="140" t="s">
        <v>102</v>
      </c>
      <c r="CN162" s="140">
        <f t="shared" si="189"/>
        <v>885.7</v>
      </c>
      <c r="CO162" s="140">
        <v>16347.9</v>
      </c>
      <c r="CP162" s="140">
        <v>211174.7</v>
      </c>
      <c r="CQ162" s="140">
        <v>420.6</v>
      </c>
      <c r="CR162" s="140">
        <v>161147.20000000001</v>
      </c>
      <c r="CS162" s="141">
        <f t="shared" si="190"/>
        <v>960.5</v>
      </c>
      <c r="CT162" s="140">
        <v>41923.300000000003</v>
      </c>
      <c r="CU162" s="140">
        <v>271178.09999999998</v>
      </c>
      <c r="CV162" s="140">
        <v>1030</v>
      </c>
      <c r="CW162" s="140">
        <v>184702.5</v>
      </c>
      <c r="CX162" s="140">
        <f t="shared" si="191"/>
        <v>1103.4000000000001</v>
      </c>
      <c r="CY162" s="140">
        <v>10735.6</v>
      </c>
      <c r="CZ162" s="142">
        <v>399247.8</v>
      </c>
      <c r="DA162" s="143" t="s">
        <v>102</v>
      </c>
      <c r="DB162" s="140">
        <v>175238.1</v>
      </c>
      <c r="DC162" s="140">
        <f t="shared" si="192"/>
        <v>885.7</v>
      </c>
      <c r="DD162" s="140">
        <v>14279.2</v>
      </c>
      <c r="DE162" s="140">
        <v>208051</v>
      </c>
      <c r="DF162" s="140" t="s">
        <v>102</v>
      </c>
      <c r="DG162" s="140">
        <v>157034.5</v>
      </c>
      <c r="DH162" s="141">
        <f t="shared" si="193"/>
        <v>960.5</v>
      </c>
      <c r="DI162" s="140">
        <v>12712.2</v>
      </c>
      <c r="DJ162" s="140">
        <v>262759.3</v>
      </c>
      <c r="DK162" s="140">
        <v>1030</v>
      </c>
      <c r="DL162" s="140">
        <v>182616.7</v>
      </c>
      <c r="DM162" s="140">
        <f t="shared" si="194"/>
        <v>1103.4000000000001</v>
      </c>
      <c r="DN162" s="140">
        <v>936.8</v>
      </c>
      <c r="DO162" s="140" t="s">
        <v>102</v>
      </c>
      <c r="DP162" s="140" t="s">
        <v>102</v>
      </c>
      <c r="DQ162" s="140" t="s">
        <v>102</v>
      </c>
      <c r="DR162" s="144" t="s">
        <v>103</v>
      </c>
      <c r="DS162" s="145"/>
    </row>
    <row r="163" spans="1:123" s="146" customFormat="1" ht="38.25" x14ac:dyDescent="0.25">
      <c r="A163" s="138" t="s">
        <v>532</v>
      </c>
      <c r="B163" s="83" t="s">
        <v>533</v>
      </c>
      <c r="C163" s="139" t="s">
        <v>108</v>
      </c>
      <c r="D163" s="139" t="s">
        <v>108</v>
      </c>
      <c r="E163" s="139" t="s">
        <v>108</v>
      </c>
      <c r="F163" s="139" t="s">
        <v>108</v>
      </c>
      <c r="G163" s="139" t="s">
        <v>108</v>
      </c>
      <c r="H163" s="139" t="s">
        <v>108</v>
      </c>
      <c r="I163" s="139" t="s">
        <v>108</v>
      </c>
      <c r="J163" s="139" t="s">
        <v>108</v>
      </c>
      <c r="K163" s="139" t="s">
        <v>108</v>
      </c>
      <c r="L163" s="139" t="s">
        <v>108</v>
      </c>
      <c r="M163" s="139" t="s">
        <v>108</v>
      </c>
      <c r="N163" s="139" t="s">
        <v>108</v>
      </c>
      <c r="O163" s="139" t="s">
        <v>108</v>
      </c>
      <c r="P163" s="139" t="s">
        <v>108</v>
      </c>
      <c r="Q163" s="139" t="s">
        <v>108</v>
      </c>
      <c r="R163" s="139" t="s">
        <v>108</v>
      </c>
      <c r="S163" s="139" t="s">
        <v>108</v>
      </c>
      <c r="T163" s="139" t="s">
        <v>108</v>
      </c>
      <c r="U163" s="139" t="s">
        <v>108</v>
      </c>
      <c r="V163" s="139" t="s">
        <v>108</v>
      </c>
      <c r="W163" s="139" t="s">
        <v>108</v>
      </c>
      <c r="X163" s="139" t="s">
        <v>108</v>
      </c>
      <c r="Y163" s="139" t="s">
        <v>108</v>
      </c>
      <c r="Z163" s="139" t="s">
        <v>108</v>
      </c>
      <c r="AA163" s="139" t="s">
        <v>108</v>
      </c>
      <c r="AB163" s="139" t="s">
        <v>108</v>
      </c>
      <c r="AC163" s="139" t="s">
        <v>108</v>
      </c>
      <c r="AD163" s="139" t="s">
        <v>108</v>
      </c>
      <c r="AE163" s="139" t="s">
        <v>108</v>
      </c>
      <c r="AF163" s="140">
        <v>885.7</v>
      </c>
      <c r="AG163" s="140">
        <v>885.7</v>
      </c>
      <c r="AH163" s="140">
        <v>885.7</v>
      </c>
      <c r="AI163" s="140">
        <v>885.7</v>
      </c>
      <c r="AJ163" s="140" t="s">
        <v>102</v>
      </c>
      <c r="AK163" s="140" t="s">
        <v>102</v>
      </c>
      <c r="AL163" s="140" t="s">
        <v>102</v>
      </c>
      <c r="AM163" s="140" t="s">
        <v>102</v>
      </c>
      <c r="AN163" s="140" t="s">
        <v>102</v>
      </c>
      <c r="AO163" s="140" t="s">
        <v>102</v>
      </c>
      <c r="AP163" s="140">
        <f>AP164</f>
        <v>960.5</v>
      </c>
      <c r="AQ163" s="140">
        <v>906.9</v>
      </c>
      <c r="AR163" s="140" t="s">
        <v>102</v>
      </c>
      <c r="AS163" s="140" t="s">
        <v>102</v>
      </c>
      <c r="AT163" s="140" t="s">
        <v>102</v>
      </c>
      <c r="AU163" s="140">
        <f t="shared" si="197"/>
        <v>1103.4000000000001</v>
      </c>
      <c r="AV163" s="140">
        <f t="shared" si="197"/>
        <v>938.4</v>
      </c>
      <c r="AW163" s="140">
        <f t="shared" si="197"/>
        <v>938.4</v>
      </c>
      <c r="AX163" s="140">
        <f t="shared" si="197"/>
        <v>938.4</v>
      </c>
      <c r="AY163" s="140">
        <f t="shared" si="197"/>
        <v>938.4</v>
      </c>
      <c r="AZ163" s="140">
        <f t="shared" si="197"/>
        <v>1154.3</v>
      </c>
      <c r="BA163" s="140">
        <f t="shared" si="197"/>
        <v>938.4</v>
      </c>
      <c r="BB163" s="140">
        <f t="shared" si="197"/>
        <v>938.4</v>
      </c>
      <c r="BC163" s="140">
        <f t="shared" si="197"/>
        <v>938.4</v>
      </c>
      <c r="BD163" s="140">
        <f t="shared" si="197"/>
        <v>938.4</v>
      </c>
      <c r="BE163" s="140">
        <f t="shared" si="197"/>
        <v>1195.9000000000001</v>
      </c>
      <c r="BF163" s="140">
        <v>969.7</v>
      </c>
      <c r="BG163" s="140" t="s">
        <v>102</v>
      </c>
      <c r="BH163" s="140" t="s">
        <v>102</v>
      </c>
      <c r="BI163" s="140" t="s">
        <v>102</v>
      </c>
      <c r="BJ163" s="140">
        <v>885.7</v>
      </c>
      <c r="BK163" s="140">
        <v>885.7</v>
      </c>
      <c r="BL163" s="140">
        <v>885.7</v>
      </c>
      <c r="BM163" s="140">
        <v>885.7</v>
      </c>
      <c r="BN163" s="140" t="s">
        <v>102</v>
      </c>
      <c r="BO163" s="140" t="s">
        <v>102</v>
      </c>
      <c r="BP163" s="140" t="s">
        <v>102</v>
      </c>
      <c r="BQ163" s="140" t="s">
        <v>102</v>
      </c>
      <c r="BR163" s="140" t="s">
        <v>102</v>
      </c>
      <c r="BS163" s="140" t="s">
        <v>102</v>
      </c>
      <c r="BT163" s="140">
        <f t="shared" si="198"/>
        <v>960.5</v>
      </c>
      <c r="BU163" s="140">
        <f t="shared" si="198"/>
        <v>938.4</v>
      </c>
      <c r="BV163" s="140">
        <f t="shared" si="198"/>
        <v>938.4</v>
      </c>
      <c r="BW163" s="140">
        <f t="shared" si="198"/>
        <v>938.4</v>
      </c>
      <c r="BX163" s="140">
        <f t="shared" si="198"/>
        <v>938.4</v>
      </c>
      <c r="BY163" s="140">
        <f t="shared" si="198"/>
        <v>1103.4000000000001</v>
      </c>
      <c r="BZ163" s="140">
        <f t="shared" si="198"/>
        <v>938.4</v>
      </c>
      <c r="CA163" s="140">
        <f t="shared" si="198"/>
        <v>938.4</v>
      </c>
      <c r="CB163" s="140">
        <f t="shared" si="198"/>
        <v>938.4</v>
      </c>
      <c r="CC163" s="140">
        <f t="shared" si="198"/>
        <v>938.4</v>
      </c>
      <c r="CD163" s="140">
        <f t="shared" si="198"/>
        <v>1154.3</v>
      </c>
      <c r="CE163" s="140">
        <f t="shared" si="198"/>
        <v>938.4</v>
      </c>
      <c r="CF163" s="140">
        <f t="shared" si="198"/>
        <v>938.4</v>
      </c>
      <c r="CG163" s="140">
        <f t="shared" si="198"/>
        <v>938.4</v>
      </c>
      <c r="CH163" s="140">
        <f t="shared" si="198"/>
        <v>938.4</v>
      </c>
      <c r="CI163" s="140">
        <f t="shared" si="198"/>
        <v>1195.9000000000001</v>
      </c>
      <c r="CJ163" s="140">
        <v>969.7</v>
      </c>
      <c r="CK163" s="140" t="s">
        <v>102</v>
      </c>
      <c r="CL163" s="140" t="s">
        <v>102</v>
      </c>
      <c r="CM163" s="140" t="s">
        <v>102</v>
      </c>
      <c r="CN163" s="140">
        <f t="shared" si="189"/>
        <v>885.7</v>
      </c>
      <c r="CO163" s="140">
        <v>16347.9</v>
      </c>
      <c r="CP163" s="140">
        <v>211174.7</v>
      </c>
      <c r="CQ163" s="140">
        <v>420.6</v>
      </c>
      <c r="CR163" s="140">
        <v>161147.20000000001</v>
      </c>
      <c r="CS163" s="141">
        <f t="shared" si="190"/>
        <v>960.5</v>
      </c>
      <c r="CT163" s="140">
        <v>41923.300000000003</v>
      </c>
      <c r="CU163" s="140">
        <v>271178.09999999998</v>
      </c>
      <c r="CV163" s="140">
        <v>1030</v>
      </c>
      <c r="CW163" s="140">
        <v>184702.5</v>
      </c>
      <c r="CX163" s="140">
        <f t="shared" si="191"/>
        <v>1103.4000000000001</v>
      </c>
      <c r="CY163" s="140">
        <v>10735.6</v>
      </c>
      <c r="CZ163" s="142">
        <v>399247.8</v>
      </c>
      <c r="DA163" s="143" t="s">
        <v>102</v>
      </c>
      <c r="DB163" s="140">
        <v>175239.1</v>
      </c>
      <c r="DC163" s="140">
        <f t="shared" si="192"/>
        <v>885.7</v>
      </c>
      <c r="DD163" s="140">
        <v>14279.2</v>
      </c>
      <c r="DE163" s="140">
        <v>208051</v>
      </c>
      <c r="DF163" s="140" t="s">
        <v>102</v>
      </c>
      <c r="DG163" s="140">
        <v>157035.5</v>
      </c>
      <c r="DH163" s="141">
        <f t="shared" si="193"/>
        <v>960.5</v>
      </c>
      <c r="DI163" s="140">
        <v>12712.2</v>
      </c>
      <c r="DJ163" s="140">
        <v>262759.3</v>
      </c>
      <c r="DK163" s="140">
        <v>1030</v>
      </c>
      <c r="DL163" s="140">
        <v>182616.7</v>
      </c>
      <c r="DM163" s="140">
        <f t="shared" si="194"/>
        <v>1103.4000000000001</v>
      </c>
      <c r="DN163" s="140">
        <v>936.8</v>
      </c>
      <c r="DO163" s="140" t="s">
        <v>102</v>
      </c>
      <c r="DP163" s="140" t="s">
        <v>102</v>
      </c>
      <c r="DQ163" s="140" t="s">
        <v>102</v>
      </c>
      <c r="DR163" s="144" t="s">
        <v>103</v>
      </c>
      <c r="DS163" s="145"/>
    </row>
    <row r="164" spans="1:123" s="146" customFormat="1" ht="89.25" x14ac:dyDescent="0.25">
      <c r="A164" s="147" t="s">
        <v>534</v>
      </c>
      <c r="B164" s="72" t="s">
        <v>535</v>
      </c>
      <c r="C164" s="148" t="s">
        <v>458</v>
      </c>
      <c r="D164" s="149" t="s">
        <v>459</v>
      </c>
      <c r="E164" s="149" t="s">
        <v>460</v>
      </c>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t="s">
        <v>166</v>
      </c>
      <c r="AE164" s="149" t="s">
        <v>152</v>
      </c>
      <c r="AF164" s="141">
        <v>885.7</v>
      </c>
      <c r="AG164" s="141">
        <v>885.7</v>
      </c>
      <c r="AH164" s="141">
        <v>885.7</v>
      </c>
      <c r="AI164" s="141">
        <v>885.7</v>
      </c>
      <c r="AJ164" s="141" t="s">
        <v>102</v>
      </c>
      <c r="AK164" s="141" t="s">
        <v>102</v>
      </c>
      <c r="AL164" s="141" t="s">
        <v>102</v>
      </c>
      <c r="AM164" s="141" t="s">
        <v>102</v>
      </c>
      <c r="AN164" s="141" t="s">
        <v>102</v>
      </c>
      <c r="AO164" s="141" t="s">
        <v>102</v>
      </c>
      <c r="AP164" s="141">
        <v>960.5</v>
      </c>
      <c r="AQ164" s="141">
        <v>906.9</v>
      </c>
      <c r="AR164" s="141" t="s">
        <v>102</v>
      </c>
      <c r="AS164" s="141" t="s">
        <v>102</v>
      </c>
      <c r="AT164" s="141" t="s">
        <v>102</v>
      </c>
      <c r="AU164" s="141">
        <v>1103.4000000000001</v>
      </c>
      <c r="AV164" s="141">
        <v>938.4</v>
      </c>
      <c r="AW164" s="141">
        <v>938.4</v>
      </c>
      <c r="AX164" s="141">
        <v>938.4</v>
      </c>
      <c r="AY164" s="141">
        <v>938.4</v>
      </c>
      <c r="AZ164" s="141">
        <v>1154.3</v>
      </c>
      <c r="BA164" s="141">
        <v>938.4</v>
      </c>
      <c r="BB164" s="141">
        <v>938.4</v>
      </c>
      <c r="BC164" s="141">
        <v>938.4</v>
      </c>
      <c r="BD164" s="141">
        <v>938.4</v>
      </c>
      <c r="BE164" s="141">
        <v>1195.9000000000001</v>
      </c>
      <c r="BF164" s="141">
        <v>969.7</v>
      </c>
      <c r="BG164" s="141" t="s">
        <v>102</v>
      </c>
      <c r="BH164" s="141" t="s">
        <v>102</v>
      </c>
      <c r="BI164" s="141" t="s">
        <v>102</v>
      </c>
      <c r="BJ164" s="141">
        <v>885.7</v>
      </c>
      <c r="BK164" s="141">
        <v>885.7</v>
      </c>
      <c r="BL164" s="141">
        <v>885.7</v>
      </c>
      <c r="BM164" s="141">
        <v>885.7</v>
      </c>
      <c r="BN164" s="141" t="s">
        <v>102</v>
      </c>
      <c r="BO164" s="141" t="s">
        <v>102</v>
      </c>
      <c r="BP164" s="141" t="s">
        <v>102</v>
      </c>
      <c r="BQ164" s="141" t="s">
        <v>102</v>
      </c>
      <c r="BR164" s="141" t="s">
        <v>102</v>
      </c>
      <c r="BS164" s="141" t="s">
        <v>102</v>
      </c>
      <c r="BT164" s="141">
        <v>960.5</v>
      </c>
      <c r="BU164" s="141">
        <v>938.4</v>
      </c>
      <c r="BV164" s="141">
        <v>938.4</v>
      </c>
      <c r="BW164" s="141">
        <v>938.4</v>
      </c>
      <c r="BX164" s="141">
        <v>938.4</v>
      </c>
      <c r="BY164" s="141">
        <v>1103.4000000000001</v>
      </c>
      <c r="BZ164" s="141">
        <v>938.4</v>
      </c>
      <c r="CA164" s="141">
        <v>938.4</v>
      </c>
      <c r="CB164" s="141">
        <v>938.4</v>
      </c>
      <c r="CC164" s="141">
        <v>938.4</v>
      </c>
      <c r="CD164" s="141">
        <v>1154.3</v>
      </c>
      <c r="CE164" s="141">
        <v>938.4</v>
      </c>
      <c r="CF164" s="141">
        <v>938.4</v>
      </c>
      <c r="CG164" s="141">
        <v>938.4</v>
      </c>
      <c r="CH164" s="141">
        <v>938.4</v>
      </c>
      <c r="CI164" s="141">
        <v>1195.9000000000001</v>
      </c>
      <c r="CJ164" s="141">
        <v>969.7</v>
      </c>
      <c r="CK164" s="141" t="s">
        <v>102</v>
      </c>
      <c r="CL164" s="141" t="s">
        <v>102</v>
      </c>
      <c r="CM164" s="141" t="s">
        <v>102</v>
      </c>
      <c r="CN164" s="140">
        <f t="shared" si="189"/>
        <v>885.7</v>
      </c>
      <c r="CO164" s="140">
        <v>16347.9</v>
      </c>
      <c r="CP164" s="140">
        <v>211174.7</v>
      </c>
      <c r="CQ164" s="140">
        <v>420.6</v>
      </c>
      <c r="CR164" s="140">
        <v>161147.20000000001</v>
      </c>
      <c r="CS164" s="141">
        <f t="shared" si="190"/>
        <v>960.5</v>
      </c>
      <c r="CT164" s="140">
        <v>41923.300000000003</v>
      </c>
      <c r="CU164" s="140">
        <v>271178.09999999998</v>
      </c>
      <c r="CV164" s="140">
        <v>1030</v>
      </c>
      <c r="CW164" s="140">
        <v>184702.5</v>
      </c>
      <c r="CX164" s="140">
        <f t="shared" si="191"/>
        <v>1103.4000000000001</v>
      </c>
      <c r="CY164" s="140">
        <v>10735.6</v>
      </c>
      <c r="CZ164" s="142">
        <v>399247.8</v>
      </c>
      <c r="DA164" s="143" t="s">
        <v>102</v>
      </c>
      <c r="DB164" s="140">
        <v>175240.1</v>
      </c>
      <c r="DC164" s="140">
        <f t="shared" si="192"/>
        <v>885.7</v>
      </c>
      <c r="DD164" s="140">
        <v>14279.2</v>
      </c>
      <c r="DE164" s="140">
        <v>208051</v>
      </c>
      <c r="DF164" s="140" t="s">
        <v>102</v>
      </c>
      <c r="DG164" s="140">
        <v>157036.5</v>
      </c>
      <c r="DH164" s="141">
        <f t="shared" si="193"/>
        <v>960.5</v>
      </c>
      <c r="DI164" s="140">
        <v>12712.2</v>
      </c>
      <c r="DJ164" s="140">
        <v>262759.3</v>
      </c>
      <c r="DK164" s="140">
        <v>1030</v>
      </c>
      <c r="DL164" s="140">
        <v>182616.7</v>
      </c>
      <c r="DM164" s="140">
        <f t="shared" si="194"/>
        <v>1103.4000000000001</v>
      </c>
      <c r="DN164" s="141">
        <v>936.8</v>
      </c>
      <c r="DO164" s="141" t="s">
        <v>102</v>
      </c>
      <c r="DP164" s="141" t="s">
        <v>102</v>
      </c>
      <c r="DQ164" s="141" t="s">
        <v>102</v>
      </c>
      <c r="DR164" s="150" t="s">
        <v>123</v>
      </c>
      <c r="DS164" s="145"/>
    </row>
    <row r="165" spans="1:123" s="146" customFormat="1" ht="38.25" x14ac:dyDescent="0.25">
      <c r="A165" s="138" t="s">
        <v>536</v>
      </c>
      <c r="B165" s="83" t="s">
        <v>537</v>
      </c>
      <c r="C165" s="139" t="s">
        <v>108</v>
      </c>
      <c r="D165" s="139" t="s">
        <v>108</v>
      </c>
      <c r="E165" s="139" t="s">
        <v>108</v>
      </c>
      <c r="F165" s="139" t="s">
        <v>108</v>
      </c>
      <c r="G165" s="139" t="s">
        <v>108</v>
      </c>
      <c r="H165" s="139" t="s">
        <v>108</v>
      </c>
      <c r="I165" s="139" t="s">
        <v>108</v>
      </c>
      <c r="J165" s="139" t="s">
        <v>108</v>
      </c>
      <c r="K165" s="139" t="s">
        <v>108</v>
      </c>
      <c r="L165" s="139" t="s">
        <v>108</v>
      </c>
      <c r="M165" s="139" t="s">
        <v>108</v>
      </c>
      <c r="N165" s="139" t="s">
        <v>108</v>
      </c>
      <c r="O165" s="139" t="s">
        <v>108</v>
      </c>
      <c r="P165" s="139" t="s">
        <v>108</v>
      </c>
      <c r="Q165" s="139" t="s">
        <v>108</v>
      </c>
      <c r="R165" s="139" t="s">
        <v>108</v>
      </c>
      <c r="S165" s="139" t="s">
        <v>108</v>
      </c>
      <c r="T165" s="139" t="s">
        <v>108</v>
      </c>
      <c r="U165" s="139" t="s">
        <v>108</v>
      </c>
      <c r="V165" s="139" t="s">
        <v>108</v>
      </c>
      <c r="W165" s="139" t="s">
        <v>108</v>
      </c>
      <c r="X165" s="139" t="s">
        <v>108</v>
      </c>
      <c r="Y165" s="139" t="s">
        <v>108</v>
      </c>
      <c r="Z165" s="139" t="s">
        <v>108</v>
      </c>
      <c r="AA165" s="139" t="s">
        <v>108</v>
      </c>
      <c r="AB165" s="139" t="s">
        <v>108</v>
      </c>
      <c r="AC165" s="139" t="s">
        <v>108</v>
      </c>
      <c r="AD165" s="139" t="s">
        <v>108</v>
      </c>
      <c r="AE165" s="139" t="s">
        <v>108</v>
      </c>
      <c r="AF165" s="140" t="s">
        <v>102</v>
      </c>
      <c r="AG165" s="140" t="s">
        <v>102</v>
      </c>
      <c r="AH165" s="140" t="s">
        <v>102</v>
      </c>
      <c r="AI165" s="140" t="s">
        <v>102</v>
      </c>
      <c r="AJ165" s="140" t="s">
        <v>102</v>
      </c>
      <c r="AK165" s="140" t="s">
        <v>102</v>
      </c>
      <c r="AL165" s="140" t="s">
        <v>102</v>
      </c>
      <c r="AM165" s="140" t="s">
        <v>102</v>
      </c>
      <c r="AN165" s="140" t="s">
        <v>102</v>
      </c>
      <c r="AO165" s="140" t="s">
        <v>102</v>
      </c>
      <c r="AP165" s="140">
        <f>AP166</f>
        <v>0</v>
      </c>
      <c r="AQ165" s="140" t="s">
        <v>102</v>
      </c>
      <c r="AR165" s="140" t="s">
        <v>102</v>
      </c>
      <c r="AS165" s="140" t="s">
        <v>102</v>
      </c>
      <c r="AT165" s="140" t="s">
        <v>102</v>
      </c>
      <c r="AU165" s="140">
        <f t="shared" ref="AU165:BE165" si="199">AU166</f>
        <v>0</v>
      </c>
      <c r="AV165" s="140">
        <f t="shared" si="199"/>
        <v>0</v>
      </c>
      <c r="AW165" s="140">
        <f t="shared" si="199"/>
        <v>0</v>
      </c>
      <c r="AX165" s="140">
        <f t="shared" si="199"/>
        <v>0</v>
      </c>
      <c r="AY165" s="140">
        <f t="shared" si="199"/>
        <v>0</v>
      </c>
      <c r="AZ165" s="140">
        <f t="shared" si="199"/>
        <v>1302.4000000000001</v>
      </c>
      <c r="BA165" s="140">
        <f t="shared" si="199"/>
        <v>0</v>
      </c>
      <c r="BB165" s="140">
        <f t="shared" si="199"/>
        <v>0</v>
      </c>
      <c r="BC165" s="140">
        <f t="shared" si="199"/>
        <v>0</v>
      </c>
      <c r="BD165" s="140">
        <f t="shared" si="199"/>
        <v>0</v>
      </c>
      <c r="BE165" s="140">
        <f t="shared" si="199"/>
        <v>2693.8</v>
      </c>
      <c r="BF165" s="140" t="s">
        <v>102</v>
      </c>
      <c r="BG165" s="140" t="s">
        <v>102</v>
      </c>
      <c r="BH165" s="140" t="s">
        <v>102</v>
      </c>
      <c r="BI165" s="140">
        <v>2822.5</v>
      </c>
      <c r="BJ165" s="140" t="s">
        <v>102</v>
      </c>
      <c r="BK165" s="140" t="s">
        <v>102</v>
      </c>
      <c r="BL165" s="140" t="s">
        <v>102</v>
      </c>
      <c r="BM165" s="140" t="s">
        <v>102</v>
      </c>
      <c r="BN165" s="140" t="s">
        <v>102</v>
      </c>
      <c r="BO165" s="140" t="s">
        <v>102</v>
      </c>
      <c r="BP165" s="140" t="s">
        <v>102</v>
      </c>
      <c r="BQ165" s="140" t="s">
        <v>102</v>
      </c>
      <c r="BR165" s="140" t="s">
        <v>102</v>
      </c>
      <c r="BS165" s="140" t="s">
        <v>102</v>
      </c>
      <c r="BT165" s="140">
        <f t="shared" ref="BT165:CI165" si="200">BT166</f>
        <v>0</v>
      </c>
      <c r="BU165" s="140">
        <f t="shared" si="200"/>
        <v>0</v>
      </c>
      <c r="BV165" s="140">
        <f t="shared" si="200"/>
        <v>0</v>
      </c>
      <c r="BW165" s="140">
        <f t="shared" si="200"/>
        <v>0</v>
      </c>
      <c r="BX165" s="140">
        <f t="shared" si="200"/>
        <v>0</v>
      </c>
      <c r="BY165" s="140">
        <f t="shared" si="200"/>
        <v>0</v>
      </c>
      <c r="BZ165" s="140">
        <f t="shared" si="200"/>
        <v>0</v>
      </c>
      <c r="CA165" s="140">
        <f t="shared" si="200"/>
        <v>0</v>
      </c>
      <c r="CB165" s="140">
        <f t="shared" si="200"/>
        <v>0</v>
      </c>
      <c r="CC165" s="140">
        <f t="shared" si="200"/>
        <v>0</v>
      </c>
      <c r="CD165" s="140">
        <f t="shared" si="200"/>
        <v>1302.4000000000001</v>
      </c>
      <c r="CE165" s="140">
        <f t="shared" si="200"/>
        <v>0</v>
      </c>
      <c r="CF165" s="140">
        <f t="shared" si="200"/>
        <v>0</v>
      </c>
      <c r="CG165" s="140">
        <f t="shared" si="200"/>
        <v>0</v>
      </c>
      <c r="CH165" s="140">
        <f t="shared" si="200"/>
        <v>0</v>
      </c>
      <c r="CI165" s="140">
        <f t="shared" si="200"/>
        <v>2693.8</v>
      </c>
      <c r="CJ165" s="140" t="s">
        <v>102</v>
      </c>
      <c r="CK165" s="140" t="s">
        <v>102</v>
      </c>
      <c r="CL165" s="140" t="s">
        <v>102</v>
      </c>
      <c r="CM165" s="140">
        <v>2822.5</v>
      </c>
      <c r="CN165" s="140" t="str">
        <f t="shared" si="189"/>
        <v>-</v>
      </c>
      <c r="CO165" s="140">
        <v>16347.9</v>
      </c>
      <c r="CP165" s="140">
        <v>211174.7</v>
      </c>
      <c r="CQ165" s="140">
        <v>420.6</v>
      </c>
      <c r="CR165" s="140">
        <v>161147.20000000001</v>
      </c>
      <c r="CS165" s="141">
        <f t="shared" si="190"/>
        <v>0</v>
      </c>
      <c r="CT165" s="140">
        <v>41923.300000000003</v>
      </c>
      <c r="CU165" s="140">
        <v>271178.09999999998</v>
      </c>
      <c r="CV165" s="140">
        <v>1030</v>
      </c>
      <c r="CW165" s="140">
        <v>184702.5</v>
      </c>
      <c r="CX165" s="140">
        <f t="shared" si="191"/>
        <v>0</v>
      </c>
      <c r="CY165" s="140">
        <v>10735.6</v>
      </c>
      <c r="CZ165" s="142">
        <v>399247.8</v>
      </c>
      <c r="DA165" s="143" t="s">
        <v>102</v>
      </c>
      <c r="DB165" s="140">
        <v>175242.1</v>
      </c>
      <c r="DC165" s="140" t="str">
        <f t="shared" si="192"/>
        <v>-</v>
      </c>
      <c r="DD165" s="140">
        <v>14279.2</v>
      </c>
      <c r="DE165" s="140">
        <v>208051</v>
      </c>
      <c r="DF165" s="140" t="s">
        <v>102</v>
      </c>
      <c r="DG165" s="140">
        <v>157038.5</v>
      </c>
      <c r="DH165" s="141">
        <f t="shared" si="193"/>
        <v>0</v>
      </c>
      <c r="DI165" s="140">
        <v>12712.2</v>
      </c>
      <c r="DJ165" s="140">
        <v>262759.3</v>
      </c>
      <c r="DK165" s="140">
        <v>1030</v>
      </c>
      <c r="DL165" s="140">
        <v>182616.7</v>
      </c>
      <c r="DM165" s="140">
        <f t="shared" si="194"/>
        <v>0</v>
      </c>
      <c r="DN165" s="140" t="s">
        <v>102</v>
      </c>
      <c r="DO165" s="140" t="s">
        <v>102</v>
      </c>
      <c r="DP165" s="140" t="s">
        <v>102</v>
      </c>
      <c r="DQ165" s="140">
        <v>1462.3</v>
      </c>
      <c r="DR165" s="144" t="s">
        <v>103</v>
      </c>
      <c r="DS165" s="145"/>
    </row>
    <row r="166" spans="1:123" s="146" customFormat="1" ht="127.5" x14ac:dyDescent="0.25">
      <c r="A166" s="147" t="s">
        <v>538</v>
      </c>
      <c r="B166" s="72" t="s">
        <v>539</v>
      </c>
      <c r="C166" s="148" t="s">
        <v>115</v>
      </c>
      <c r="D166" s="149" t="s">
        <v>126</v>
      </c>
      <c r="E166" s="149" t="s">
        <v>512</v>
      </c>
      <c r="F166" s="149"/>
      <c r="G166" s="149"/>
      <c r="H166" s="149"/>
      <c r="I166" s="149"/>
      <c r="J166" s="149"/>
      <c r="K166" s="149"/>
      <c r="L166" s="149"/>
      <c r="M166" s="149"/>
      <c r="N166" s="149"/>
      <c r="O166" s="149"/>
      <c r="P166" s="149"/>
      <c r="Q166" s="149"/>
      <c r="R166" s="149"/>
      <c r="S166" s="149"/>
      <c r="T166" s="149"/>
      <c r="U166" s="149"/>
      <c r="V166" s="149"/>
      <c r="W166" s="149" t="s">
        <v>127</v>
      </c>
      <c r="X166" s="149" t="s">
        <v>119</v>
      </c>
      <c r="Y166" s="149" t="s">
        <v>509</v>
      </c>
      <c r="Z166" s="149"/>
      <c r="AA166" s="149"/>
      <c r="AB166" s="149"/>
      <c r="AC166" s="149"/>
      <c r="AD166" s="149" t="s">
        <v>121</v>
      </c>
      <c r="AE166" s="149" t="s">
        <v>122</v>
      </c>
      <c r="AF166" s="141" t="s">
        <v>102</v>
      </c>
      <c r="AG166" s="141" t="s">
        <v>102</v>
      </c>
      <c r="AH166" s="141" t="s">
        <v>102</v>
      </c>
      <c r="AI166" s="141" t="s">
        <v>102</v>
      </c>
      <c r="AJ166" s="141" t="s">
        <v>102</v>
      </c>
      <c r="AK166" s="141" t="s">
        <v>102</v>
      </c>
      <c r="AL166" s="141" t="s">
        <v>102</v>
      </c>
      <c r="AM166" s="141" t="s">
        <v>102</v>
      </c>
      <c r="AN166" s="141" t="s">
        <v>102</v>
      </c>
      <c r="AO166" s="141" t="s">
        <v>102</v>
      </c>
      <c r="AP166" s="141">
        <v>0</v>
      </c>
      <c r="AQ166" s="141" t="s">
        <v>102</v>
      </c>
      <c r="AR166" s="141" t="s">
        <v>102</v>
      </c>
      <c r="AS166" s="141" t="s">
        <v>102</v>
      </c>
      <c r="AT166" s="141" t="s">
        <v>102</v>
      </c>
      <c r="AU166" s="141">
        <v>0</v>
      </c>
      <c r="AV166" s="141">
        <v>0</v>
      </c>
      <c r="AW166" s="141">
        <v>0</v>
      </c>
      <c r="AX166" s="141">
        <v>0</v>
      </c>
      <c r="AY166" s="141">
        <v>0</v>
      </c>
      <c r="AZ166" s="141">
        <v>1302.4000000000001</v>
      </c>
      <c r="BA166" s="141">
        <v>0</v>
      </c>
      <c r="BB166" s="141">
        <v>0</v>
      </c>
      <c r="BC166" s="141">
        <v>0</v>
      </c>
      <c r="BD166" s="141">
        <v>0</v>
      </c>
      <c r="BE166" s="141">
        <v>2693.8</v>
      </c>
      <c r="BF166" s="141" t="s">
        <v>102</v>
      </c>
      <c r="BG166" s="141" t="s">
        <v>102</v>
      </c>
      <c r="BH166" s="141" t="s">
        <v>102</v>
      </c>
      <c r="BI166" s="141">
        <v>2822.5</v>
      </c>
      <c r="BJ166" s="141" t="s">
        <v>102</v>
      </c>
      <c r="BK166" s="141" t="s">
        <v>102</v>
      </c>
      <c r="BL166" s="141" t="s">
        <v>102</v>
      </c>
      <c r="BM166" s="141" t="s">
        <v>102</v>
      </c>
      <c r="BN166" s="141" t="s">
        <v>102</v>
      </c>
      <c r="BO166" s="141" t="s">
        <v>102</v>
      </c>
      <c r="BP166" s="141" t="s">
        <v>102</v>
      </c>
      <c r="BQ166" s="141" t="s">
        <v>102</v>
      </c>
      <c r="BR166" s="141" t="s">
        <v>102</v>
      </c>
      <c r="BS166" s="141" t="s">
        <v>102</v>
      </c>
      <c r="BT166" s="141">
        <v>0</v>
      </c>
      <c r="BU166" s="141">
        <v>0</v>
      </c>
      <c r="BV166" s="141">
        <v>0</v>
      </c>
      <c r="BW166" s="141">
        <v>0</v>
      </c>
      <c r="BX166" s="141">
        <v>0</v>
      </c>
      <c r="BY166" s="141">
        <v>0</v>
      </c>
      <c r="BZ166" s="141">
        <v>0</v>
      </c>
      <c r="CA166" s="141">
        <v>0</v>
      </c>
      <c r="CB166" s="141">
        <v>0</v>
      </c>
      <c r="CC166" s="141">
        <v>0</v>
      </c>
      <c r="CD166" s="141">
        <v>1302.4000000000001</v>
      </c>
      <c r="CE166" s="141">
        <v>0</v>
      </c>
      <c r="CF166" s="141">
        <v>0</v>
      </c>
      <c r="CG166" s="141">
        <v>0</v>
      </c>
      <c r="CH166" s="141">
        <v>0</v>
      </c>
      <c r="CI166" s="141">
        <v>2693.8</v>
      </c>
      <c r="CJ166" s="141" t="s">
        <v>102</v>
      </c>
      <c r="CK166" s="141" t="s">
        <v>102</v>
      </c>
      <c r="CL166" s="141" t="s">
        <v>102</v>
      </c>
      <c r="CM166" s="141">
        <v>2822.5</v>
      </c>
      <c r="CN166" s="140" t="str">
        <f t="shared" si="189"/>
        <v>-</v>
      </c>
      <c r="CO166" s="140">
        <v>16347.9</v>
      </c>
      <c r="CP166" s="140">
        <v>211174.7</v>
      </c>
      <c r="CQ166" s="140">
        <v>420.6</v>
      </c>
      <c r="CR166" s="140">
        <v>161147.20000000001</v>
      </c>
      <c r="CS166" s="141">
        <f t="shared" si="190"/>
        <v>0</v>
      </c>
      <c r="CT166" s="140">
        <v>41923.300000000003</v>
      </c>
      <c r="CU166" s="140">
        <v>271178.09999999998</v>
      </c>
      <c r="CV166" s="140">
        <v>1030</v>
      </c>
      <c r="CW166" s="140">
        <v>184702.5</v>
      </c>
      <c r="CX166" s="140">
        <f t="shared" si="191"/>
        <v>0</v>
      </c>
      <c r="CY166" s="140">
        <v>10735.6</v>
      </c>
      <c r="CZ166" s="142">
        <v>399247.8</v>
      </c>
      <c r="DA166" s="143" t="s">
        <v>102</v>
      </c>
      <c r="DB166" s="140">
        <v>175243.1</v>
      </c>
      <c r="DC166" s="140" t="str">
        <f t="shared" si="192"/>
        <v>-</v>
      </c>
      <c r="DD166" s="140">
        <v>14279.2</v>
      </c>
      <c r="DE166" s="140">
        <v>208051</v>
      </c>
      <c r="DF166" s="140" t="s">
        <v>102</v>
      </c>
      <c r="DG166" s="140">
        <v>157039.5</v>
      </c>
      <c r="DH166" s="141">
        <f t="shared" si="193"/>
        <v>0</v>
      </c>
      <c r="DI166" s="140">
        <v>12712.2</v>
      </c>
      <c r="DJ166" s="140">
        <v>262759.3</v>
      </c>
      <c r="DK166" s="140">
        <v>1030</v>
      </c>
      <c r="DL166" s="140">
        <v>182616.7</v>
      </c>
      <c r="DM166" s="140">
        <f t="shared" si="194"/>
        <v>0</v>
      </c>
      <c r="DN166" s="141" t="s">
        <v>102</v>
      </c>
      <c r="DO166" s="141" t="s">
        <v>102</v>
      </c>
      <c r="DP166" s="141" t="s">
        <v>102</v>
      </c>
      <c r="DQ166" s="141">
        <v>1462.3</v>
      </c>
      <c r="DR166" s="150" t="s">
        <v>123</v>
      </c>
      <c r="DS166" s="145"/>
    </row>
    <row r="167" spans="1:123" x14ac:dyDescent="0.25">
      <c r="A167" s="34"/>
      <c r="B167" s="35"/>
      <c r="C167" s="36"/>
      <c r="D167" s="37"/>
      <c r="E167" s="36"/>
      <c r="F167" s="36"/>
      <c r="G167" s="36"/>
      <c r="H167" s="36"/>
      <c r="I167" s="35"/>
      <c r="J167" s="35"/>
      <c r="K167" s="35"/>
      <c r="L167" s="35"/>
      <c r="M167" s="35"/>
      <c r="N167" s="35"/>
      <c r="O167" s="35"/>
      <c r="P167" s="35"/>
      <c r="Q167" s="35"/>
      <c r="R167" s="35"/>
      <c r="S167" s="35"/>
      <c r="T167" s="35"/>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162"/>
      <c r="CE167" s="162"/>
      <c r="CF167" s="162"/>
      <c r="CG167" s="162"/>
      <c r="CH167" s="162"/>
      <c r="CI167" s="162"/>
      <c r="CJ167" s="38"/>
      <c r="CK167" s="38"/>
      <c r="CL167" s="38"/>
      <c r="CM167" s="38"/>
      <c r="CN167" s="38"/>
      <c r="CO167" s="38"/>
      <c r="CP167" s="38"/>
      <c r="CQ167" s="38"/>
      <c r="CR167" s="39"/>
      <c r="CS167" s="40"/>
      <c r="CT167" s="40"/>
      <c r="CU167" s="40"/>
      <c r="CV167" s="40"/>
      <c r="CW167" s="40"/>
      <c r="CX167" s="40"/>
      <c r="CY167" s="40"/>
      <c r="CZ167" s="40"/>
      <c r="DA167" s="40"/>
      <c r="DB167" s="40"/>
      <c r="DC167" s="40"/>
      <c r="DD167" s="40"/>
      <c r="DE167" s="40"/>
      <c r="DF167" s="40"/>
      <c r="DG167" s="40"/>
      <c r="DH167" s="86"/>
      <c r="DI167" s="40"/>
      <c r="DJ167" s="40"/>
      <c r="DK167" s="40"/>
      <c r="DL167" s="40"/>
      <c r="DM167" s="40"/>
      <c r="DN167" s="40"/>
      <c r="DO167" s="40"/>
      <c r="DP167" s="40"/>
      <c r="DQ167" s="40"/>
      <c r="DR167" s="40"/>
      <c r="DS167" s="24"/>
    </row>
    <row r="168" spans="1:123" ht="15" customHeight="1" x14ac:dyDescent="0.25">
      <c r="A168" s="13"/>
      <c r="B168" s="10"/>
      <c r="C168" s="9"/>
      <c r="D168" s="24"/>
      <c r="E168" s="9"/>
      <c r="F168" s="9"/>
      <c r="G168" s="9"/>
      <c r="H168" s="9"/>
      <c r="I168" s="10"/>
      <c r="J168" s="10"/>
      <c r="K168" s="10"/>
      <c r="L168" s="10"/>
      <c r="M168" s="10"/>
      <c r="N168" s="10"/>
      <c r="O168" s="10"/>
      <c r="P168" s="10"/>
      <c r="Q168" s="10"/>
      <c r="R168" s="10"/>
      <c r="S168" s="10"/>
      <c r="T168" s="10"/>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53"/>
      <c r="CE168" s="153"/>
      <c r="CF168" s="153"/>
      <c r="CG168" s="153"/>
      <c r="CH168" s="153"/>
      <c r="CI168" s="153"/>
      <c r="CJ168" s="14"/>
      <c r="CK168" s="14"/>
      <c r="CL168" s="14"/>
      <c r="CM168" s="14"/>
      <c r="CN168" s="14"/>
      <c r="CO168" s="14"/>
      <c r="CP168" s="14"/>
      <c r="CQ168" s="14"/>
      <c r="CR168" s="14"/>
      <c r="CS168" s="24"/>
      <c r="CT168" s="24"/>
      <c r="CU168" s="24"/>
      <c r="CV168" s="24"/>
      <c r="CW168" s="24"/>
      <c r="CX168" s="24"/>
      <c r="CY168" s="24"/>
      <c r="CZ168" s="24"/>
      <c r="DA168" s="24"/>
      <c r="DB168" s="24"/>
      <c r="DC168" s="24"/>
      <c r="DD168" s="24"/>
      <c r="DE168" s="24"/>
      <c r="DF168" s="24"/>
      <c r="DG168" s="24"/>
      <c r="DH168" s="87"/>
      <c r="DI168" s="24"/>
      <c r="DJ168" s="24"/>
      <c r="DK168" s="24"/>
      <c r="DL168" s="24"/>
      <c r="DM168" s="24"/>
      <c r="DN168" s="24"/>
      <c r="DO168" s="24"/>
      <c r="DP168" s="24"/>
      <c r="DQ168" s="24"/>
      <c r="DR168" s="24"/>
      <c r="DS168" s="24"/>
    </row>
    <row r="169" spans="1:123" ht="39" x14ac:dyDescent="0.25">
      <c r="A169" s="21" t="s">
        <v>48</v>
      </c>
      <c r="B169" s="41" t="s">
        <v>716</v>
      </c>
      <c r="C169" s="9"/>
      <c r="D169" s="42"/>
      <c r="E169" s="42"/>
      <c r="F169" s="9"/>
      <c r="G169" s="128" t="s">
        <v>50</v>
      </c>
      <c r="H169" s="128"/>
      <c r="I169" s="128"/>
      <c r="J169" s="10"/>
      <c r="K169" s="10"/>
      <c r="L169" s="10"/>
      <c r="M169" s="10"/>
      <c r="N169" s="10"/>
      <c r="O169" s="10"/>
      <c r="P169" s="10"/>
      <c r="Q169" s="14"/>
      <c r="R169" s="14"/>
      <c r="S169" s="14"/>
      <c r="T169" s="14"/>
      <c r="U169" s="14"/>
      <c r="V169" s="14"/>
      <c r="W169" s="14"/>
      <c r="X169" s="14"/>
      <c r="Y169" s="14"/>
      <c r="Z169" s="14"/>
      <c r="AA169" s="14"/>
      <c r="AB169" s="14"/>
      <c r="AC169" s="14"/>
      <c r="AD169" s="14"/>
      <c r="AE169" s="14"/>
      <c r="AF169" s="14" t="s">
        <v>714</v>
      </c>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53"/>
      <c r="CE169" s="153"/>
      <c r="CF169" s="153"/>
      <c r="CG169" s="153"/>
      <c r="CH169" s="153"/>
      <c r="CI169" s="153"/>
      <c r="CJ169" s="14"/>
      <c r="CK169" s="14"/>
      <c r="CL169" s="14"/>
      <c r="CM169" s="14"/>
      <c r="CN169" s="14"/>
      <c r="CO169" s="14"/>
      <c r="CP169" s="14"/>
      <c r="CQ169" s="14"/>
      <c r="CR169" s="14"/>
      <c r="CS169" s="24"/>
      <c r="CT169" s="24"/>
      <c r="CU169" s="24"/>
      <c r="CV169" s="24"/>
      <c r="CW169" s="24"/>
      <c r="CX169" s="24"/>
      <c r="CY169" s="24"/>
      <c r="CZ169" s="24"/>
      <c r="DA169" s="24"/>
      <c r="DB169" s="24"/>
      <c r="DC169" s="24"/>
      <c r="DD169" s="24"/>
      <c r="DE169" s="24"/>
      <c r="DF169" s="24"/>
      <c r="DG169" s="24"/>
      <c r="DH169" s="87"/>
      <c r="DI169" s="24"/>
      <c r="DJ169" s="24"/>
      <c r="DK169" s="24"/>
      <c r="DL169" s="24"/>
      <c r="DM169" s="24"/>
      <c r="DN169" s="24"/>
      <c r="DO169" s="24"/>
      <c r="DP169" s="24"/>
      <c r="DQ169" s="24"/>
      <c r="DR169" s="24"/>
      <c r="DS169" s="24"/>
    </row>
    <row r="170" spans="1:123" ht="14.45" customHeight="1" x14ac:dyDescent="0.25">
      <c r="A170" s="123" t="s">
        <v>717</v>
      </c>
      <c r="B170" s="123"/>
      <c r="C170" s="123"/>
      <c r="D170" s="121" t="s">
        <v>52</v>
      </c>
      <c r="E170" s="121"/>
      <c r="F170" s="14"/>
      <c r="G170" s="121" t="s">
        <v>53</v>
      </c>
      <c r="H170" s="121"/>
      <c r="I170" s="121"/>
      <c r="J170" s="10"/>
      <c r="K170" s="122"/>
      <c r="L170" s="122"/>
      <c r="M170" s="10"/>
      <c r="N170" s="10"/>
      <c r="O170" s="10"/>
      <c r="P170" s="10"/>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53"/>
      <c r="CE170" s="153"/>
      <c r="CF170" s="153"/>
      <c r="CG170" s="153"/>
      <c r="CH170" s="153"/>
      <c r="CI170" s="153"/>
      <c r="CJ170" s="14"/>
      <c r="CK170" s="14"/>
      <c r="CL170" s="14"/>
      <c r="CM170" s="14"/>
      <c r="CN170" s="14"/>
      <c r="CO170" s="14"/>
      <c r="CP170" s="14"/>
      <c r="CQ170" s="14"/>
      <c r="CR170" s="14"/>
      <c r="CS170" s="24"/>
      <c r="CT170" s="24"/>
      <c r="CU170" s="24"/>
      <c r="CV170" s="24"/>
      <c r="CW170" s="24"/>
      <c r="CX170" s="24"/>
      <c r="CY170" s="24"/>
      <c r="CZ170" s="24"/>
      <c r="DA170" s="24"/>
      <c r="DB170" s="24"/>
      <c r="DC170" s="24"/>
      <c r="DD170" s="24"/>
      <c r="DE170" s="24"/>
      <c r="DF170" s="24"/>
      <c r="DG170" s="24"/>
      <c r="DH170" s="87"/>
      <c r="DI170" s="24"/>
      <c r="DJ170" s="24"/>
      <c r="DK170" s="24"/>
      <c r="DL170" s="24"/>
      <c r="DM170" s="24"/>
      <c r="DN170" s="24"/>
      <c r="DO170" s="24"/>
      <c r="DP170" s="24"/>
      <c r="DQ170" s="24"/>
      <c r="DR170" s="24"/>
      <c r="DS170" s="24"/>
    </row>
    <row r="171" spans="1:123" x14ac:dyDescent="0.25">
      <c r="A171" s="24"/>
      <c r="B171" s="24"/>
      <c r="C171" s="9"/>
      <c r="D171" s="11"/>
      <c r="E171" s="9"/>
      <c r="F171" s="14"/>
      <c r="G171" s="9"/>
      <c r="H171" s="9"/>
      <c r="I171" s="9"/>
      <c r="J171" s="10"/>
      <c r="K171" s="10"/>
      <c r="L171" s="10"/>
      <c r="M171" s="10"/>
      <c r="N171" s="10"/>
      <c r="O171" s="10"/>
      <c r="P171" s="10"/>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53"/>
      <c r="CE171" s="153"/>
      <c r="CF171" s="153"/>
      <c r="CG171" s="153"/>
      <c r="CH171" s="153"/>
      <c r="CI171" s="153"/>
      <c r="CJ171" s="14"/>
      <c r="CK171" s="14"/>
      <c r="CL171" s="14"/>
      <c r="CM171" s="14"/>
      <c r="CN171" s="14"/>
      <c r="CO171" s="14"/>
      <c r="CP171" s="14"/>
      <c r="CQ171" s="14"/>
      <c r="CR171" s="14"/>
      <c r="CS171" s="24"/>
      <c r="CT171" s="24"/>
      <c r="CU171" s="24"/>
      <c r="CV171" s="24"/>
      <c r="CW171" s="24"/>
      <c r="CX171" s="24"/>
      <c r="CY171" s="24"/>
      <c r="CZ171" s="24"/>
      <c r="DA171" s="24"/>
      <c r="DB171" s="24"/>
      <c r="DC171" s="24"/>
      <c r="DD171" s="24"/>
      <c r="DE171" s="24"/>
      <c r="DF171" s="24"/>
      <c r="DG171" s="24"/>
      <c r="DH171" s="87"/>
      <c r="DI171" s="24"/>
      <c r="DJ171" s="24"/>
      <c r="DK171" s="24"/>
      <c r="DL171" s="24"/>
      <c r="DM171" s="24"/>
      <c r="DN171" s="24"/>
      <c r="DO171" s="24"/>
      <c r="DP171" s="24"/>
      <c r="DQ171" s="24"/>
      <c r="DR171" s="24"/>
      <c r="DS171" s="24"/>
    </row>
    <row r="172" spans="1:123" ht="11.65" customHeight="1" x14ac:dyDescent="0.25">
      <c r="A172" s="21"/>
      <c r="B172" s="88"/>
      <c r="C172" s="9"/>
      <c r="D172" s="9"/>
      <c r="E172" s="9"/>
      <c r="F172" s="9"/>
      <c r="G172" s="9"/>
      <c r="H172" s="9"/>
      <c r="I172" s="10"/>
      <c r="J172" s="10"/>
      <c r="K172" s="10"/>
      <c r="L172" s="10"/>
      <c r="M172" s="10"/>
      <c r="N172" s="10"/>
      <c r="O172" s="10"/>
      <c r="P172" s="10"/>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53"/>
      <c r="CE172" s="153"/>
      <c r="CF172" s="153"/>
      <c r="CG172" s="153"/>
      <c r="CH172" s="153"/>
      <c r="CI172" s="153"/>
      <c r="CJ172" s="14"/>
      <c r="CK172" s="14"/>
      <c r="CL172" s="14"/>
      <c r="CM172" s="14"/>
      <c r="CN172" s="14"/>
      <c r="CO172" s="14"/>
      <c r="CP172" s="14"/>
      <c r="CQ172" s="14"/>
      <c r="CR172" s="14"/>
      <c r="CS172" s="24"/>
      <c r="CT172" s="24"/>
      <c r="CU172" s="24"/>
      <c r="CV172" s="24"/>
      <c r="CW172" s="24"/>
      <c r="CX172" s="24"/>
      <c r="CY172" s="24"/>
      <c r="CZ172" s="24"/>
      <c r="DA172" s="24"/>
      <c r="DB172" s="24"/>
      <c r="DC172" s="24"/>
      <c r="DD172" s="24"/>
      <c r="DE172" s="24"/>
      <c r="DF172" s="24"/>
      <c r="DG172" s="24"/>
      <c r="DH172" s="87"/>
      <c r="DI172" s="24"/>
      <c r="DJ172" s="24"/>
      <c r="DK172" s="24"/>
      <c r="DL172" s="24"/>
      <c r="DM172" s="24"/>
      <c r="DN172" s="24"/>
      <c r="DO172" s="24"/>
      <c r="DP172" s="24"/>
      <c r="DQ172" s="24"/>
      <c r="DR172" s="24"/>
      <c r="DS172" s="24"/>
    </row>
    <row r="173" spans="1:123" ht="64.5" x14ac:dyDescent="0.25">
      <c r="A173" s="21" t="s">
        <v>56</v>
      </c>
      <c r="B173" s="89" t="s">
        <v>715</v>
      </c>
      <c r="C173" s="9"/>
      <c r="D173" s="42"/>
      <c r="E173" s="42"/>
      <c r="F173" s="9"/>
      <c r="G173" s="120" t="s">
        <v>713</v>
      </c>
      <c r="H173" s="120"/>
      <c r="I173" s="120"/>
      <c r="J173" s="10"/>
      <c r="K173" s="21"/>
      <c r="L173" s="79"/>
      <c r="M173" s="79"/>
      <c r="N173" s="79"/>
      <c r="O173" s="10"/>
      <c r="P173" s="10"/>
      <c r="Q173" s="14"/>
      <c r="R173" s="14"/>
      <c r="S173" s="14"/>
      <c r="T173" s="14"/>
      <c r="U173" s="14"/>
      <c r="V173" s="14"/>
      <c r="W173" s="14"/>
      <c r="X173" s="14"/>
      <c r="Y173" s="14"/>
      <c r="Z173" s="14"/>
      <c r="AA173" s="14"/>
      <c r="AB173" s="14"/>
      <c r="AC173" s="14"/>
      <c r="AD173" s="14"/>
      <c r="AE173" s="14"/>
      <c r="AF173" s="14" t="s">
        <v>718</v>
      </c>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53"/>
      <c r="CE173" s="153"/>
      <c r="CF173" s="153"/>
      <c r="CG173" s="153"/>
      <c r="CH173" s="153"/>
      <c r="CI173" s="153"/>
      <c r="CJ173" s="14"/>
      <c r="CK173" s="14"/>
      <c r="CL173" s="14"/>
      <c r="CM173" s="14"/>
      <c r="CN173" s="14"/>
      <c r="CO173" s="14"/>
      <c r="CP173" s="14"/>
      <c r="CQ173" s="14"/>
      <c r="CR173" s="14"/>
      <c r="CS173" s="24"/>
      <c r="CT173" s="24"/>
      <c r="CU173" s="24"/>
      <c r="CV173" s="24"/>
      <c r="CW173" s="24"/>
      <c r="CX173" s="24"/>
      <c r="CY173" s="24"/>
      <c r="CZ173" s="24"/>
      <c r="DA173" s="24"/>
      <c r="DB173" s="24"/>
      <c r="DC173" s="24"/>
      <c r="DD173" s="24"/>
      <c r="DE173" s="24"/>
      <c r="DF173" s="24"/>
      <c r="DG173" s="24"/>
      <c r="DH173" s="87"/>
      <c r="DI173" s="24"/>
      <c r="DJ173" s="24"/>
      <c r="DK173" s="24"/>
      <c r="DL173" s="24"/>
      <c r="DM173" s="24"/>
      <c r="DN173" s="24"/>
      <c r="DO173" s="24"/>
      <c r="DP173" s="24"/>
      <c r="DQ173" s="24"/>
      <c r="DR173" s="24"/>
      <c r="DS173" s="24"/>
    </row>
    <row r="174" spans="1:123" ht="11.25" customHeight="1" x14ac:dyDescent="0.25">
      <c r="A174" s="9" t="s">
        <v>58</v>
      </c>
      <c r="B174" s="9" t="s">
        <v>59</v>
      </c>
      <c r="C174" s="9" t="s">
        <v>60</v>
      </c>
      <c r="D174" s="121" t="s">
        <v>52</v>
      </c>
      <c r="E174" s="121"/>
      <c r="F174" s="14"/>
      <c r="G174" s="121" t="s">
        <v>53</v>
      </c>
      <c r="H174" s="121"/>
      <c r="I174" s="121"/>
      <c r="J174" s="10"/>
      <c r="K174" s="21"/>
      <c r="L174" s="79"/>
      <c r="M174" s="79"/>
      <c r="N174" s="79"/>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53"/>
      <c r="CE174" s="153"/>
      <c r="CF174" s="153"/>
      <c r="CG174" s="153"/>
      <c r="CH174" s="153"/>
      <c r="CI174" s="153"/>
      <c r="CJ174" s="14"/>
      <c r="CK174" s="14"/>
      <c r="CL174" s="14"/>
      <c r="CM174" s="14"/>
      <c r="CN174" s="14"/>
      <c r="CO174" s="14"/>
      <c r="CP174" s="14"/>
      <c r="CQ174" s="14"/>
      <c r="CR174" s="14"/>
      <c r="CS174" s="24"/>
      <c r="CT174" s="24"/>
      <c r="CU174" s="24"/>
      <c r="CV174" s="24"/>
      <c r="CW174" s="24"/>
      <c r="CX174" s="24"/>
      <c r="CY174" s="24"/>
      <c r="CZ174" s="24"/>
      <c r="DA174" s="24"/>
      <c r="DB174" s="24"/>
      <c r="DC174" s="24"/>
      <c r="DD174" s="24"/>
      <c r="DE174" s="24"/>
      <c r="DF174" s="24"/>
      <c r="DG174" s="24"/>
      <c r="DH174" s="87"/>
      <c r="DI174" s="24"/>
      <c r="DJ174" s="24"/>
      <c r="DK174" s="24"/>
      <c r="DL174" s="24"/>
      <c r="DM174" s="24"/>
      <c r="DN174" s="24"/>
      <c r="DO174" s="24"/>
      <c r="DP174" s="24"/>
      <c r="DQ174" s="24"/>
      <c r="DR174" s="24"/>
      <c r="DS174" s="24"/>
    </row>
    <row r="175" spans="1:123" ht="12.75" customHeight="1" x14ac:dyDescent="0.25">
      <c r="A175" s="21"/>
      <c r="B175" s="88"/>
      <c r="C175" s="9"/>
      <c r="D175" s="9"/>
      <c r="E175" s="9"/>
      <c r="F175" s="9"/>
      <c r="G175" s="9"/>
      <c r="H175" s="9"/>
      <c r="I175" s="9"/>
      <c r="J175" s="9"/>
      <c r="K175" s="88"/>
      <c r="L175" s="10"/>
      <c r="M175" s="9"/>
      <c r="N175" s="9"/>
      <c r="O175" s="9"/>
      <c r="P175" s="9"/>
      <c r="Q175" s="9"/>
      <c r="R175" s="7"/>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53"/>
      <c r="CE175" s="153"/>
      <c r="CF175" s="153"/>
      <c r="CG175" s="153"/>
      <c r="CH175" s="153"/>
      <c r="CI175" s="153"/>
      <c r="CJ175" s="14"/>
      <c r="CK175" s="14"/>
      <c r="CL175" s="14"/>
      <c r="CM175" s="14"/>
      <c r="CN175" s="14"/>
      <c r="CO175" s="14"/>
      <c r="CP175" s="14"/>
      <c r="CQ175" s="14"/>
      <c r="CR175" s="14"/>
      <c r="CS175" s="24"/>
      <c r="CT175" s="24"/>
      <c r="CU175" s="24"/>
      <c r="CV175" s="24"/>
      <c r="CW175" s="24"/>
      <c r="CX175" s="24"/>
      <c r="CY175" s="24"/>
      <c r="CZ175" s="24"/>
      <c r="DA175" s="24"/>
      <c r="DB175" s="24"/>
      <c r="DC175" s="24"/>
      <c r="DD175" s="24"/>
      <c r="DE175" s="24"/>
      <c r="DF175" s="24"/>
      <c r="DG175" s="24"/>
      <c r="DH175" s="87"/>
      <c r="DI175" s="24"/>
      <c r="DJ175" s="24"/>
      <c r="DK175" s="24"/>
      <c r="DL175" s="24"/>
      <c r="DM175" s="24"/>
      <c r="DN175" s="24"/>
      <c r="DO175" s="24"/>
      <c r="DP175" s="24"/>
      <c r="DQ175" s="24"/>
      <c r="DR175" s="24"/>
      <c r="DS175" s="24"/>
    </row>
    <row r="176" spans="1:123" ht="39" x14ac:dyDescent="0.25">
      <c r="A176" s="21" t="s">
        <v>56</v>
      </c>
      <c r="B176" s="89" t="s">
        <v>720</v>
      </c>
      <c r="C176" s="9"/>
      <c r="D176" s="42"/>
      <c r="E176" s="42"/>
      <c r="F176" s="9"/>
      <c r="G176" s="120" t="s">
        <v>713</v>
      </c>
      <c r="H176" s="120"/>
      <c r="I176" s="120"/>
      <c r="J176" s="10"/>
      <c r="K176" s="21"/>
      <c r="L176" s="79"/>
      <c r="M176" s="79"/>
      <c r="N176" s="79"/>
      <c r="O176" s="10"/>
      <c r="P176" s="10"/>
      <c r="Q176" s="14"/>
      <c r="R176" s="14"/>
      <c r="S176" s="14"/>
      <c r="T176" s="14"/>
      <c r="U176" s="14"/>
      <c r="V176" s="14"/>
      <c r="W176" s="14"/>
      <c r="X176" s="14"/>
      <c r="Y176" s="14"/>
      <c r="Z176" s="14"/>
      <c r="AA176" s="14"/>
      <c r="AB176" s="14"/>
      <c r="AC176" s="14"/>
      <c r="AD176" s="14"/>
      <c r="AE176" s="14"/>
      <c r="AF176" s="14" t="s">
        <v>719</v>
      </c>
      <c r="AG176" s="14"/>
    </row>
    <row r="177" spans="2:5" x14ac:dyDescent="0.25">
      <c r="B177" s="9" t="s">
        <v>59</v>
      </c>
      <c r="D177" s="121" t="s">
        <v>52</v>
      </c>
      <c r="E177" s="121"/>
    </row>
  </sheetData>
  <mergeCells count="179">
    <mergeCell ref="G176:I176"/>
    <mergeCell ref="D177:E177"/>
    <mergeCell ref="E8:BE8"/>
    <mergeCell ref="AD21:AE21"/>
    <mergeCell ref="O15:O20"/>
    <mergeCell ref="Q15:Q20"/>
    <mergeCell ref="C15:C20"/>
    <mergeCell ref="D15:D20"/>
    <mergeCell ref="E15:E20"/>
    <mergeCell ref="F15:F20"/>
    <mergeCell ref="G15:G20"/>
    <mergeCell ref="R15:R20"/>
    <mergeCell ref="H15:H20"/>
    <mergeCell ref="U15:U20"/>
    <mergeCell ref="Z15:Z20"/>
    <mergeCell ref="AA15:AA20"/>
    <mergeCell ref="W15:W20"/>
    <mergeCell ref="AD15:AD20"/>
    <mergeCell ref="X15:X20"/>
    <mergeCell ref="S15:S20"/>
    <mergeCell ref="AB15:AB20"/>
    <mergeCell ref="V15:V20"/>
    <mergeCell ref="Y15:Y20"/>
    <mergeCell ref="G169:I169"/>
    <mergeCell ref="D170:E170"/>
    <mergeCell ref="A170:C170"/>
    <mergeCell ref="G170:I170"/>
    <mergeCell ref="K170:L170"/>
    <mergeCell ref="G173:I173"/>
    <mergeCell ref="D174:E174"/>
    <mergeCell ref="G174:I174"/>
    <mergeCell ref="F14:I14"/>
    <mergeCell ref="Z14:AB14"/>
    <mergeCell ref="C14:E14"/>
    <mergeCell ref="T14:V14"/>
    <mergeCell ref="W14:Y14"/>
    <mergeCell ref="M14:P14"/>
    <mergeCell ref="T15:T20"/>
    <mergeCell ref="I15:I20"/>
    <mergeCell ref="AL15:AM15"/>
    <mergeCell ref="AN15:AO15"/>
    <mergeCell ref="AU14:AY14"/>
    <mergeCell ref="AU15:AU20"/>
    <mergeCell ref="AP15:AP20"/>
    <mergeCell ref="AP14:AT14"/>
    <mergeCell ref="AQ15:AQ20"/>
    <mergeCell ref="AR15:AR20"/>
    <mergeCell ref="AS15:AS20"/>
    <mergeCell ref="AT15:AT20"/>
    <mergeCell ref="AO16:AO20"/>
    <mergeCell ref="AV15:AV20"/>
    <mergeCell ref="AW15:AW20"/>
    <mergeCell ref="AX15:AX20"/>
    <mergeCell ref="AY15:AY20"/>
    <mergeCell ref="AH15:AI15"/>
    <mergeCell ref="AE15:AE20"/>
    <mergeCell ref="J15:J20"/>
    <mergeCell ref="K15:K20"/>
    <mergeCell ref="L15:L20"/>
    <mergeCell ref="M15:M20"/>
    <mergeCell ref="N15:N20"/>
    <mergeCell ref="P15:P20"/>
    <mergeCell ref="AJ15:AK15"/>
    <mergeCell ref="A2:AN3"/>
    <mergeCell ref="A5:AN6"/>
    <mergeCell ref="B11:B20"/>
    <mergeCell ref="AC11:AC20"/>
    <mergeCell ref="AD11:AE14"/>
    <mergeCell ref="C11:AB12"/>
    <mergeCell ref="W13:AB13"/>
    <mergeCell ref="C13:V13"/>
    <mergeCell ref="J14:L14"/>
    <mergeCell ref="Q14:S14"/>
    <mergeCell ref="AF16:AF20"/>
    <mergeCell ref="AG16:AG20"/>
    <mergeCell ref="AH16:AH20"/>
    <mergeCell ref="AI16:AI20"/>
    <mergeCell ref="AJ16:AJ20"/>
    <mergeCell ref="AK16:AK20"/>
    <mergeCell ref="AL16:AL20"/>
    <mergeCell ref="AM16:AM20"/>
    <mergeCell ref="AN16:AN20"/>
    <mergeCell ref="AF11:BI13"/>
    <mergeCell ref="AF15:AG15"/>
    <mergeCell ref="AF14:AO14"/>
    <mergeCell ref="AZ15:BD16"/>
    <mergeCell ref="AZ14:BI14"/>
    <mergeCell ref="BE15:BI16"/>
    <mergeCell ref="AZ17:AZ20"/>
    <mergeCell ref="BA17:BA20"/>
    <mergeCell ref="BB17:BB20"/>
    <mergeCell ref="BC17:BC20"/>
    <mergeCell ref="BD17:BD20"/>
    <mergeCell ref="BE17:BE20"/>
    <mergeCell ref="BF17:BF20"/>
    <mergeCell ref="BG17:BG20"/>
    <mergeCell ref="BH17:BH20"/>
    <mergeCell ref="BI17:BI20"/>
    <mergeCell ref="BJ15:BK16"/>
    <mergeCell ref="BJ11:CM13"/>
    <mergeCell ref="BJ17:BJ20"/>
    <mergeCell ref="BJ14:BS14"/>
    <mergeCell ref="BK17:BK20"/>
    <mergeCell ref="BL15:BM16"/>
    <mergeCell ref="BL17:BL20"/>
    <mergeCell ref="BM17:BM20"/>
    <mergeCell ref="BN17:BN20"/>
    <mergeCell ref="BN15:BO16"/>
    <mergeCell ref="BO17:BO20"/>
    <mergeCell ref="BP17:BP20"/>
    <mergeCell ref="BP15:BQ16"/>
    <mergeCell ref="BQ17:BQ20"/>
    <mergeCell ref="BR15:BS16"/>
    <mergeCell ref="BR17:BR20"/>
    <mergeCell ref="BS17:BS20"/>
    <mergeCell ref="BT14:BX14"/>
    <mergeCell ref="BT15:BT20"/>
    <mergeCell ref="BU15:BU20"/>
    <mergeCell ref="BV15:BV20"/>
    <mergeCell ref="BW15:BW20"/>
    <mergeCell ref="BX15:BX20"/>
    <mergeCell ref="BY14:CC14"/>
    <mergeCell ref="BY15:BY20"/>
    <mergeCell ref="BZ15:BZ20"/>
    <mergeCell ref="CA15:CA20"/>
    <mergeCell ref="CB15:CB20"/>
    <mergeCell ref="CC15:CC20"/>
    <mergeCell ref="CD17:CD20"/>
    <mergeCell ref="CD15:CH16"/>
    <mergeCell ref="CD14:CM14"/>
    <mergeCell ref="CE17:CE20"/>
    <mergeCell ref="CF17:CF20"/>
    <mergeCell ref="CG17:CG20"/>
    <mergeCell ref="CH17:CH20"/>
    <mergeCell ref="CI17:CI20"/>
    <mergeCell ref="CI15:CM16"/>
    <mergeCell ref="CJ17:CJ20"/>
    <mergeCell ref="CK17:CK20"/>
    <mergeCell ref="CL17:CL20"/>
    <mergeCell ref="CM17:CM20"/>
    <mergeCell ref="CN17:CN20"/>
    <mergeCell ref="CN11:DB13"/>
    <mergeCell ref="CN14:CR16"/>
    <mergeCell ref="CO17:CO20"/>
    <mergeCell ref="CP17:CP20"/>
    <mergeCell ref="CQ17:CQ20"/>
    <mergeCell ref="CR17:CR20"/>
    <mergeCell ref="CS14:CW16"/>
    <mergeCell ref="CS17:CS20"/>
    <mergeCell ref="CT17:CT20"/>
    <mergeCell ref="CU17:CU20"/>
    <mergeCell ref="CV17:CV20"/>
    <mergeCell ref="CW17:CW20"/>
    <mergeCell ref="CX17:CX20"/>
    <mergeCell ref="CX14:DB16"/>
    <mergeCell ref="CY17:CY20"/>
    <mergeCell ref="CZ17:CZ20"/>
    <mergeCell ref="DA17:DA20"/>
    <mergeCell ref="DB17:DB20"/>
    <mergeCell ref="DR11:DR20"/>
    <mergeCell ref="DQ17:DQ20"/>
    <mergeCell ref="DC11:DQ13"/>
    <mergeCell ref="DC17:DC20"/>
    <mergeCell ref="DC14:DG16"/>
    <mergeCell ref="DD17:DD20"/>
    <mergeCell ref="DE17:DE20"/>
    <mergeCell ref="DF17:DF20"/>
    <mergeCell ref="DG17:DG20"/>
    <mergeCell ref="DH17:DH20"/>
    <mergeCell ref="DH14:DL16"/>
    <mergeCell ref="DI17:DI20"/>
    <mergeCell ref="DJ17:DJ20"/>
    <mergeCell ref="DK17:DK20"/>
    <mergeCell ref="DL17:DL20"/>
    <mergeCell ref="DM17:DM20"/>
    <mergeCell ref="DM14:DQ16"/>
    <mergeCell ref="DN17:DN20"/>
    <mergeCell ref="DO17:DO20"/>
    <mergeCell ref="DP17:DP20"/>
  </mergeCells>
  <pageMargins left="0.1576389" right="0" top="0.27569440000000001" bottom="0.1576389" header="0" footer="0.1576389"/>
  <pageSetup paperSize="9" scale="43" fitToHeight="0" orientation="landscape" r:id="rId1"/>
  <headerFooter>
    <oddHeader>&amp;C&amp;8&amp;P</oddHeader>
    <evenHeader>&amp;C&amp;8&amp;P</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R141"/>
  <sheetViews>
    <sheetView zoomScaleNormal="100" zoomScaleSheetLayoutView="100" workbookViewId="0"/>
  </sheetViews>
  <sheetFormatPr defaultRowHeight="15" x14ac:dyDescent="0.25"/>
  <cols>
    <col min="1" max="1" width="32.28515625" style="1" customWidth="1"/>
    <col min="2" max="2" width="14" style="1" customWidth="1"/>
    <col min="3" max="3" width="11.85546875" style="1" customWidth="1"/>
    <col min="4" max="4" width="13.28515625" style="1" customWidth="1"/>
    <col min="5" max="6" width="13.7109375" style="1" customWidth="1"/>
    <col min="7" max="14" width="9.140625" style="1" customWidth="1"/>
    <col min="15" max="15" width="14.85546875" style="1" customWidth="1"/>
    <col min="16" max="19" width="9.140625" style="1" customWidth="1"/>
    <col min="20" max="20" width="16.140625" style="1" customWidth="1"/>
    <col min="21" max="24" width="9.140625" style="1" customWidth="1"/>
    <col min="25" max="25" width="21.140625" style="1" customWidth="1"/>
    <col min="26" max="29" width="9.140625" style="1" customWidth="1"/>
    <col min="30" max="30" width="19" style="1" customWidth="1"/>
    <col min="31" max="34" width="9.140625" style="1" customWidth="1"/>
    <col min="35" max="35" width="15.28515625" style="1" customWidth="1"/>
    <col min="36" max="36" width="16.28515625" style="1" customWidth="1"/>
    <col min="37" max="44" width="9.140625" style="1" customWidth="1"/>
    <col min="45" max="45" width="15.85546875" style="1" customWidth="1"/>
    <col min="46" max="49" width="9.140625" style="1" customWidth="1"/>
    <col min="50" max="50" width="17.28515625" style="1" customWidth="1"/>
    <col min="51" max="54" width="9.140625" style="1" customWidth="1"/>
    <col min="55" max="55" width="17.5703125" style="1" customWidth="1"/>
    <col min="56" max="64" width="9.140625" style="1" customWidth="1"/>
    <col min="65" max="65" width="18" style="1" customWidth="1"/>
    <col min="66" max="74" width="9.140625" style="1" customWidth="1"/>
    <col min="75" max="75" width="22.5703125" style="1" customWidth="1"/>
    <col min="76" max="79" width="9.140625" style="1" customWidth="1"/>
    <col min="80" max="80" width="16.140625" style="1" customWidth="1"/>
    <col min="81" max="89" width="9.140625" style="1" customWidth="1"/>
    <col min="90" max="90" width="15.85546875" style="1" customWidth="1"/>
    <col min="91" max="96" width="9.140625" style="1" customWidth="1"/>
    <col min="97" max="16384" width="9.140625" style="1"/>
  </cols>
  <sheetData>
    <row r="1" spans="1:96" ht="12.75" customHeight="1" x14ac:dyDescent="0.25">
      <c r="A1" s="134" t="s">
        <v>542</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50"/>
      <c r="AH1" s="50"/>
      <c r="AI1" s="50"/>
      <c r="AJ1" s="50"/>
      <c r="AK1" s="50"/>
      <c r="AL1" s="50"/>
      <c r="AM1" s="50"/>
      <c r="AN1" s="50"/>
      <c r="AO1" s="24"/>
      <c r="AP1" s="24"/>
      <c r="AQ1" s="24"/>
      <c r="AR1" s="24"/>
      <c r="AS1" s="24"/>
      <c r="AT1" s="24"/>
      <c r="AU1" s="24"/>
      <c r="AV1" s="24"/>
      <c r="AW1" s="51" t="s">
        <v>63</v>
      </c>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row>
    <row r="2" spans="1:96" ht="15" customHeight="1"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50"/>
      <c r="AH2" s="50"/>
      <c r="AI2" s="50"/>
      <c r="AJ2" s="50"/>
      <c r="AK2" s="50"/>
      <c r="AL2" s="50"/>
      <c r="AM2" s="50"/>
      <c r="AN2" s="50"/>
      <c r="AO2" s="24"/>
      <c r="AP2" s="24"/>
      <c r="AQ2" s="24"/>
      <c r="AR2" s="24"/>
      <c r="AS2" s="24"/>
      <c r="AT2" s="24"/>
      <c r="AU2" s="24"/>
      <c r="AV2" s="24"/>
      <c r="AW2" s="51" t="s">
        <v>65</v>
      </c>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row>
    <row r="3" spans="1:96" ht="12.75" customHeight="1" x14ac:dyDescent="0.2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52"/>
      <c r="AG3" s="52"/>
      <c r="AH3" s="52"/>
      <c r="AI3" s="52"/>
      <c r="AJ3" s="52"/>
      <c r="AK3" s="52"/>
      <c r="AL3" s="52"/>
      <c r="AM3" s="52"/>
      <c r="AN3" s="52"/>
      <c r="AO3" s="24"/>
      <c r="AP3" s="24"/>
      <c r="AQ3" s="24"/>
      <c r="AR3" s="24"/>
      <c r="AS3" s="24"/>
      <c r="AT3" s="24"/>
      <c r="AU3" s="24"/>
      <c r="AV3" s="24"/>
      <c r="AW3" s="51" t="s">
        <v>66</v>
      </c>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row>
    <row r="4" spans="1:96" ht="15" customHeight="1" x14ac:dyDescent="0.25">
      <c r="A4" s="5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row>
    <row r="5" spans="1:96" ht="15.2" customHeight="1" x14ac:dyDescent="0.25">
      <c r="A5" s="24"/>
      <c r="B5" s="54" t="s">
        <v>2</v>
      </c>
      <c r="C5" s="24"/>
      <c r="D5" s="54"/>
      <c r="E5" s="24"/>
      <c r="F5" s="137" t="s">
        <v>3</v>
      </c>
      <c r="G5" s="137"/>
      <c r="H5" s="137"/>
      <c r="I5" s="137"/>
      <c r="J5" s="137"/>
      <c r="K5" s="137"/>
      <c r="L5" s="137"/>
      <c r="M5" s="137"/>
      <c r="N5" s="137"/>
      <c r="O5" s="137"/>
      <c r="P5" s="137"/>
      <c r="Q5" s="55"/>
      <c r="R5" s="55"/>
      <c r="S5" s="55"/>
      <c r="T5" s="55"/>
      <c r="U5" s="55"/>
      <c r="V5" s="55"/>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row>
    <row r="6" spans="1:96" ht="15" customHeight="1" x14ac:dyDescent="0.25">
      <c r="A6" s="24"/>
      <c r="B6" s="54" t="s">
        <v>6</v>
      </c>
      <c r="C6" s="56"/>
      <c r="D6" s="56"/>
      <c r="E6" s="56"/>
      <c r="F6" s="56"/>
      <c r="G6" s="56"/>
      <c r="H6" s="56"/>
      <c r="I6" s="56"/>
      <c r="J6" s="56"/>
      <c r="K6" s="56"/>
      <c r="L6" s="56"/>
      <c r="M6" s="56"/>
      <c r="N6" s="56"/>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row>
    <row r="7" spans="1:96" ht="15" customHeight="1"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row>
    <row r="8" spans="1:96" ht="18" customHeight="1" x14ac:dyDescent="0.25">
      <c r="A8" s="136" t="s">
        <v>18</v>
      </c>
      <c r="B8" s="113" t="s">
        <v>7</v>
      </c>
      <c r="C8" s="113" t="s">
        <v>9</v>
      </c>
      <c r="D8" s="113" t="s">
        <v>10</v>
      </c>
      <c r="E8" s="113" t="s">
        <v>70</v>
      </c>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t="s">
        <v>71</v>
      </c>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t="s">
        <v>72</v>
      </c>
      <c r="BN8" s="113"/>
      <c r="BO8" s="113"/>
      <c r="BP8" s="113"/>
      <c r="BQ8" s="113"/>
      <c r="BR8" s="113"/>
      <c r="BS8" s="113"/>
      <c r="BT8" s="113"/>
      <c r="BU8" s="113"/>
      <c r="BV8" s="113"/>
      <c r="BW8" s="113"/>
      <c r="BX8" s="113"/>
      <c r="BY8" s="113"/>
      <c r="BZ8" s="113"/>
      <c r="CA8" s="113"/>
      <c r="CB8" s="113" t="s">
        <v>73</v>
      </c>
      <c r="CC8" s="113"/>
      <c r="CD8" s="113"/>
      <c r="CE8" s="113"/>
      <c r="CF8" s="113"/>
      <c r="CG8" s="113"/>
      <c r="CH8" s="113"/>
      <c r="CI8" s="113"/>
      <c r="CJ8" s="113"/>
      <c r="CK8" s="113"/>
      <c r="CL8" s="113"/>
      <c r="CM8" s="113"/>
      <c r="CN8" s="113"/>
      <c r="CO8" s="113"/>
      <c r="CP8" s="113"/>
      <c r="CQ8" s="113" t="s">
        <v>15</v>
      </c>
      <c r="CR8" s="14"/>
    </row>
    <row r="9" spans="1:96" ht="15" customHeight="1" x14ac:dyDescent="0.25">
      <c r="A9" s="136"/>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4"/>
    </row>
    <row r="10" spans="1:96" ht="15" customHeight="1" x14ac:dyDescent="0.25">
      <c r="A10" s="136"/>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4"/>
    </row>
    <row r="11" spans="1:96" ht="45" customHeight="1" x14ac:dyDescent="0.25">
      <c r="A11" s="136"/>
      <c r="B11" s="113"/>
      <c r="C11" s="113"/>
      <c r="D11" s="113"/>
      <c r="E11" s="113" t="s">
        <v>27</v>
      </c>
      <c r="F11" s="113"/>
      <c r="G11" s="113"/>
      <c r="H11" s="113"/>
      <c r="I11" s="113"/>
      <c r="J11" s="113"/>
      <c r="K11" s="113"/>
      <c r="L11" s="113"/>
      <c r="M11" s="113"/>
      <c r="N11" s="113"/>
      <c r="O11" s="113" t="s">
        <v>28</v>
      </c>
      <c r="P11" s="113"/>
      <c r="Q11" s="113"/>
      <c r="R11" s="113"/>
      <c r="S11" s="113"/>
      <c r="T11" s="113" t="s">
        <v>29</v>
      </c>
      <c r="U11" s="113"/>
      <c r="V11" s="113"/>
      <c r="W11" s="113"/>
      <c r="X11" s="113"/>
      <c r="Y11" s="113" t="s">
        <v>543</v>
      </c>
      <c r="Z11" s="113"/>
      <c r="AA11" s="113"/>
      <c r="AB11" s="113"/>
      <c r="AC11" s="113"/>
      <c r="AD11" s="113"/>
      <c r="AE11" s="113"/>
      <c r="AF11" s="113"/>
      <c r="AG11" s="113"/>
      <c r="AH11" s="113"/>
      <c r="AI11" s="113" t="s">
        <v>27</v>
      </c>
      <c r="AJ11" s="113"/>
      <c r="AK11" s="113"/>
      <c r="AL11" s="113"/>
      <c r="AM11" s="113"/>
      <c r="AN11" s="113"/>
      <c r="AO11" s="113"/>
      <c r="AP11" s="113"/>
      <c r="AQ11" s="113"/>
      <c r="AR11" s="113"/>
      <c r="AS11" s="113" t="s">
        <v>28</v>
      </c>
      <c r="AT11" s="113"/>
      <c r="AU11" s="113"/>
      <c r="AV11" s="113"/>
      <c r="AW11" s="113"/>
      <c r="AX11" s="113" t="s">
        <v>29</v>
      </c>
      <c r="AY11" s="113"/>
      <c r="AZ11" s="113"/>
      <c r="BA11" s="113"/>
      <c r="BB11" s="113"/>
      <c r="BC11" s="113" t="s">
        <v>543</v>
      </c>
      <c r="BD11" s="113"/>
      <c r="BE11" s="113"/>
      <c r="BF11" s="113"/>
      <c r="BG11" s="113"/>
      <c r="BH11" s="113"/>
      <c r="BI11" s="113"/>
      <c r="BJ11" s="113"/>
      <c r="BK11" s="113"/>
      <c r="BL11" s="113"/>
      <c r="BM11" s="113" t="s">
        <v>27</v>
      </c>
      <c r="BN11" s="113"/>
      <c r="BO11" s="113"/>
      <c r="BP11" s="113"/>
      <c r="BQ11" s="113"/>
      <c r="BR11" s="113" t="s">
        <v>28</v>
      </c>
      <c r="BS11" s="113"/>
      <c r="BT11" s="113"/>
      <c r="BU11" s="113"/>
      <c r="BV11" s="113"/>
      <c r="BW11" s="113" t="s">
        <v>29</v>
      </c>
      <c r="BX11" s="113"/>
      <c r="BY11" s="113"/>
      <c r="BZ11" s="113"/>
      <c r="CA11" s="113"/>
      <c r="CB11" s="113" t="s">
        <v>27</v>
      </c>
      <c r="CC11" s="113"/>
      <c r="CD11" s="113"/>
      <c r="CE11" s="113"/>
      <c r="CF11" s="113"/>
      <c r="CG11" s="113" t="s">
        <v>28</v>
      </c>
      <c r="CH11" s="113"/>
      <c r="CI11" s="113"/>
      <c r="CJ11" s="113"/>
      <c r="CK11" s="113"/>
      <c r="CL11" s="113" t="s">
        <v>29</v>
      </c>
      <c r="CM11" s="113"/>
      <c r="CN11" s="113"/>
      <c r="CO11" s="113"/>
      <c r="CP11" s="113"/>
      <c r="CQ11" s="113"/>
      <c r="CR11" s="14"/>
    </row>
    <row r="12" spans="1:96" ht="72" customHeight="1" x14ac:dyDescent="0.25">
      <c r="A12" s="136"/>
      <c r="B12" s="113"/>
      <c r="C12" s="113"/>
      <c r="D12" s="113" t="s">
        <v>544</v>
      </c>
      <c r="E12" s="125" t="s">
        <v>38</v>
      </c>
      <c r="F12" s="125"/>
      <c r="G12" s="113" t="s">
        <v>74</v>
      </c>
      <c r="H12" s="113"/>
      <c r="I12" s="113" t="s">
        <v>75</v>
      </c>
      <c r="J12" s="113"/>
      <c r="K12" s="133" t="s">
        <v>76</v>
      </c>
      <c r="L12" s="133"/>
      <c r="M12" s="113" t="s">
        <v>77</v>
      </c>
      <c r="N12" s="113"/>
      <c r="O12" s="113" t="s">
        <v>38</v>
      </c>
      <c r="P12" s="113" t="s">
        <v>74</v>
      </c>
      <c r="Q12" s="113" t="s">
        <v>75</v>
      </c>
      <c r="R12" s="113" t="s">
        <v>76</v>
      </c>
      <c r="S12" s="113" t="s">
        <v>77</v>
      </c>
      <c r="T12" s="113" t="s">
        <v>38</v>
      </c>
      <c r="U12" s="113" t="s">
        <v>74</v>
      </c>
      <c r="V12" s="113" t="s">
        <v>75</v>
      </c>
      <c r="W12" s="113" t="s">
        <v>76</v>
      </c>
      <c r="X12" s="113" t="s">
        <v>77</v>
      </c>
      <c r="Y12" s="125" t="s">
        <v>545</v>
      </c>
      <c r="Z12" s="125"/>
      <c r="AA12" s="125"/>
      <c r="AB12" s="125"/>
      <c r="AC12" s="125"/>
      <c r="AD12" s="125" t="s">
        <v>546</v>
      </c>
      <c r="AE12" s="125"/>
      <c r="AF12" s="125"/>
      <c r="AG12" s="125"/>
      <c r="AH12" s="125"/>
      <c r="AI12" s="125" t="s">
        <v>38</v>
      </c>
      <c r="AJ12" s="125"/>
      <c r="AK12" s="113" t="s">
        <v>74</v>
      </c>
      <c r="AL12" s="113"/>
      <c r="AM12" s="113" t="s">
        <v>75</v>
      </c>
      <c r="AN12" s="113"/>
      <c r="AO12" s="113" t="s">
        <v>76</v>
      </c>
      <c r="AP12" s="113"/>
      <c r="AQ12" s="113" t="s">
        <v>77</v>
      </c>
      <c r="AR12" s="113"/>
      <c r="AS12" s="113" t="s">
        <v>38</v>
      </c>
      <c r="AT12" s="113" t="s">
        <v>74</v>
      </c>
      <c r="AU12" s="113" t="s">
        <v>75</v>
      </c>
      <c r="AV12" s="113" t="s">
        <v>76</v>
      </c>
      <c r="AW12" s="113" t="s">
        <v>77</v>
      </c>
      <c r="AX12" s="113" t="s">
        <v>38</v>
      </c>
      <c r="AY12" s="113" t="s">
        <v>74</v>
      </c>
      <c r="AZ12" s="113" t="s">
        <v>75</v>
      </c>
      <c r="BA12" s="113" t="s">
        <v>76</v>
      </c>
      <c r="BB12" s="113" t="s">
        <v>77</v>
      </c>
      <c r="BC12" s="125" t="s">
        <v>545</v>
      </c>
      <c r="BD12" s="125"/>
      <c r="BE12" s="125"/>
      <c r="BF12" s="125"/>
      <c r="BG12" s="125"/>
      <c r="BH12" s="125" t="s">
        <v>546</v>
      </c>
      <c r="BI12" s="125"/>
      <c r="BJ12" s="125"/>
      <c r="BK12" s="125"/>
      <c r="BL12" s="125"/>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4"/>
    </row>
    <row r="13" spans="1:96" ht="18" customHeight="1" x14ac:dyDescent="0.25">
      <c r="A13" s="136"/>
      <c r="B13" s="113"/>
      <c r="C13" s="113"/>
      <c r="D13" s="113"/>
      <c r="E13" s="113" t="s">
        <v>79</v>
      </c>
      <c r="F13" s="113" t="s">
        <v>45</v>
      </c>
      <c r="G13" s="113" t="s">
        <v>79</v>
      </c>
      <c r="H13" s="113" t="s">
        <v>45</v>
      </c>
      <c r="I13" s="113" t="s">
        <v>79</v>
      </c>
      <c r="J13" s="113" t="s">
        <v>45</v>
      </c>
      <c r="K13" s="113" t="s">
        <v>79</v>
      </c>
      <c r="L13" s="113" t="s">
        <v>45</v>
      </c>
      <c r="M13" s="113" t="s">
        <v>79</v>
      </c>
      <c r="N13" s="113" t="s">
        <v>45</v>
      </c>
      <c r="O13" s="113"/>
      <c r="P13" s="113"/>
      <c r="Q13" s="113"/>
      <c r="R13" s="113"/>
      <c r="S13" s="113"/>
      <c r="T13" s="113"/>
      <c r="U13" s="113"/>
      <c r="V13" s="113"/>
      <c r="W13" s="113"/>
      <c r="X13" s="113"/>
      <c r="Y13" s="113" t="s">
        <v>38</v>
      </c>
      <c r="Z13" s="113" t="s">
        <v>81</v>
      </c>
      <c r="AA13" s="113" t="s">
        <v>75</v>
      </c>
      <c r="AB13" s="113" t="s">
        <v>76</v>
      </c>
      <c r="AC13" s="113" t="s">
        <v>77</v>
      </c>
      <c r="AD13" s="113" t="s">
        <v>38</v>
      </c>
      <c r="AE13" s="113" t="s">
        <v>81</v>
      </c>
      <c r="AF13" s="113" t="s">
        <v>75</v>
      </c>
      <c r="AG13" s="113" t="s">
        <v>76</v>
      </c>
      <c r="AH13" s="113" t="s">
        <v>77</v>
      </c>
      <c r="AI13" s="113" t="s">
        <v>79</v>
      </c>
      <c r="AJ13" s="113" t="s">
        <v>45</v>
      </c>
      <c r="AK13" s="113" t="s">
        <v>79</v>
      </c>
      <c r="AL13" s="113" t="s">
        <v>45</v>
      </c>
      <c r="AM13" s="113" t="s">
        <v>79</v>
      </c>
      <c r="AN13" s="113" t="s">
        <v>45</v>
      </c>
      <c r="AO13" s="113" t="s">
        <v>79</v>
      </c>
      <c r="AP13" s="113" t="s">
        <v>45</v>
      </c>
      <c r="AQ13" s="113" t="s">
        <v>79</v>
      </c>
      <c r="AR13" s="113" t="s">
        <v>45</v>
      </c>
      <c r="AS13" s="113"/>
      <c r="AT13" s="113"/>
      <c r="AU13" s="113"/>
      <c r="AV13" s="113"/>
      <c r="AW13" s="113"/>
      <c r="AX13" s="113"/>
      <c r="AY13" s="113"/>
      <c r="AZ13" s="113"/>
      <c r="BA13" s="113"/>
      <c r="BB13" s="113"/>
      <c r="BC13" s="125"/>
      <c r="BD13" s="125"/>
      <c r="BE13" s="125"/>
      <c r="BF13" s="125"/>
      <c r="BG13" s="125"/>
      <c r="BH13" s="125"/>
      <c r="BI13" s="125"/>
      <c r="BJ13" s="125"/>
      <c r="BK13" s="125"/>
      <c r="BL13" s="125"/>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4"/>
    </row>
    <row r="14" spans="1:96" ht="18" customHeight="1" x14ac:dyDescent="0.25">
      <c r="A14" s="136"/>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t="s">
        <v>38</v>
      </c>
      <c r="BD14" s="113" t="s">
        <v>81</v>
      </c>
      <c r="BE14" s="113" t="s">
        <v>75</v>
      </c>
      <c r="BF14" s="113" t="s">
        <v>76</v>
      </c>
      <c r="BG14" s="113" t="s">
        <v>77</v>
      </c>
      <c r="BH14" s="113" t="s">
        <v>38</v>
      </c>
      <c r="BI14" s="113" t="s">
        <v>81</v>
      </c>
      <c r="BJ14" s="113" t="s">
        <v>75</v>
      </c>
      <c r="BK14" s="113" t="s">
        <v>76</v>
      </c>
      <c r="BL14" s="113" t="s">
        <v>77</v>
      </c>
      <c r="BM14" s="113" t="s">
        <v>38</v>
      </c>
      <c r="BN14" s="113" t="s">
        <v>81</v>
      </c>
      <c r="BO14" s="113" t="s">
        <v>75</v>
      </c>
      <c r="BP14" s="113" t="s">
        <v>76</v>
      </c>
      <c r="BQ14" s="113" t="s">
        <v>77</v>
      </c>
      <c r="BR14" s="113" t="s">
        <v>38</v>
      </c>
      <c r="BS14" s="113" t="s">
        <v>81</v>
      </c>
      <c r="BT14" s="113" t="s">
        <v>75</v>
      </c>
      <c r="BU14" s="113" t="s">
        <v>76</v>
      </c>
      <c r="BV14" s="113" t="s">
        <v>77</v>
      </c>
      <c r="BW14" s="113" t="s">
        <v>38</v>
      </c>
      <c r="BX14" s="113" t="s">
        <v>81</v>
      </c>
      <c r="BY14" s="113" t="s">
        <v>75</v>
      </c>
      <c r="BZ14" s="113" t="s">
        <v>76</v>
      </c>
      <c r="CA14" s="113" t="s">
        <v>77</v>
      </c>
      <c r="CB14" s="113" t="s">
        <v>38</v>
      </c>
      <c r="CC14" s="113" t="s">
        <v>81</v>
      </c>
      <c r="CD14" s="113" t="s">
        <v>75</v>
      </c>
      <c r="CE14" s="113" t="s">
        <v>76</v>
      </c>
      <c r="CF14" s="113" t="s">
        <v>77</v>
      </c>
      <c r="CG14" s="113" t="s">
        <v>38</v>
      </c>
      <c r="CH14" s="113" t="s">
        <v>81</v>
      </c>
      <c r="CI14" s="113" t="s">
        <v>75</v>
      </c>
      <c r="CJ14" s="113" t="s">
        <v>76</v>
      </c>
      <c r="CK14" s="113" t="s">
        <v>77</v>
      </c>
      <c r="CL14" s="113" t="s">
        <v>38</v>
      </c>
      <c r="CM14" s="113" t="s">
        <v>81</v>
      </c>
      <c r="CN14" s="113" t="s">
        <v>75</v>
      </c>
      <c r="CO14" s="113" t="s">
        <v>76</v>
      </c>
      <c r="CP14" s="113" t="s">
        <v>77</v>
      </c>
      <c r="CQ14" s="113"/>
      <c r="CR14" s="14"/>
    </row>
    <row r="15" spans="1:96" ht="18" customHeight="1" x14ac:dyDescent="0.25">
      <c r="A15" s="136"/>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4"/>
    </row>
    <row r="16" spans="1:96" ht="18" customHeight="1" x14ac:dyDescent="0.25">
      <c r="A16" s="136"/>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4"/>
    </row>
    <row r="17" spans="1:96" ht="119.25" customHeight="1" x14ac:dyDescent="0.25">
      <c r="A17" s="136"/>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4"/>
    </row>
    <row r="18" spans="1:96" ht="15" customHeight="1" x14ac:dyDescent="0.25">
      <c r="A18" s="28" t="s">
        <v>46</v>
      </c>
      <c r="B18" s="28" t="s">
        <v>47</v>
      </c>
      <c r="C18" s="43">
        <v>3</v>
      </c>
      <c r="D18" s="43">
        <v>4</v>
      </c>
      <c r="E18" s="28" t="s">
        <v>547</v>
      </c>
      <c r="F18" s="43" t="s">
        <v>548</v>
      </c>
      <c r="G18" s="43">
        <v>7</v>
      </c>
      <c r="H18" s="43">
        <v>8</v>
      </c>
      <c r="I18" s="43">
        <v>9</v>
      </c>
      <c r="J18" s="43">
        <v>10</v>
      </c>
      <c r="K18" s="43">
        <v>11</v>
      </c>
      <c r="L18" s="43">
        <v>12</v>
      </c>
      <c r="M18" s="43">
        <v>13</v>
      </c>
      <c r="N18" s="43">
        <v>14</v>
      </c>
      <c r="O18" s="43" t="s">
        <v>549</v>
      </c>
      <c r="P18" s="43">
        <v>16</v>
      </c>
      <c r="Q18" s="43">
        <v>17</v>
      </c>
      <c r="R18" s="43">
        <v>18</v>
      </c>
      <c r="S18" s="43">
        <v>19</v>
      </c>
      <c r="T18" s="43" t="s">
        <v>550</v>
      </c>
      <c r="U18" s="43">
        <v>21</v>
      </c>
      <c r="V18" s="43">
        <v>22</v>
      </c>
      <c r="W18" s="43">
        <v>23</v>
      </c>
      <c r="X18" s="43">
        <v>24</v>
      </c>
      <c r="Y18" s="43" t="s">
        <v>551</v>
      </c>
      <c r="Z18" s="43">
        <v>26</v>
      </c>
      <c r="AA18" s="43">
        <v>27</v>
      </c>
      <c r="AB18" s="43">
        <v>28</v>
      </c>
      <c r="AC18" s="43">
        <v>29</v>
      </c>
      <c r="AD18" s="43" t="s">
        <v>552</v>
      </c>
      <c r="AE18" s="43">
        <v>31</v>
      </c>
      <c r="AF18" s="43">
        <v>32</v>
      </c>
      <c r="AG18" s="43">
        <v>33</v>
      </c>
      <c r="AH18" s="43">
        <v>34</v>
      </c>
      <c r="AI18" s="43" t="s">
        <v>553</v>
      </c>
      <c r="AJ18" s="43" t="s">
        <v>554</v>
      </c>
      <c r="AK18" s="43">
        <v>37</v>
      </c>
      <c r="AL18" s="43">
        <v>38</v>
      </c>
      <c r="AM18" s="43">
        <v>39</v>
      </c>
      <c r="AN18" s="43">
        <v>40</v>
      </c>
      <c r="AO18" s="43">
        <v>41</v>
      </c>
      <c r="AP18" s="43">
        <v>42</v>
      </c>
      <c r="AQ18" s="43">
        <v>43</v>
      </c>
      <c r="AR18" s="43">
        <v>44</v>
      </c>
      <c r="AS18" s="43" t="s">
        <v>555</v>
      </c>
      <c r="AT18" s="43">
        <v>46</v>
      </c>
      <c r="AU18" s="43">
        <v>47</v>
      </c>
      <c r="AV18" s="43">
        <v>48</v>
      </c>
      <c r="AW18" s="43">
        <v>49</v>
      </c>
      <c r="AX18" s="43" t="s">
        <v>556</v>
      </c>
      <c r="AY18" s="43">
        <v>51</v>
      </c>
      <c r="AZ18" s="43">
        <v>52</v>
      </c>
      <c r="BA18" s="43">
        <v>53</v>
      </c>
      <c r="BB18" s="43">
        <v>54</v>
      </c>
      <c r="BC18" s="43" t="s">
        <v>557</v>
      </c>
      <c r="BD18" s="43">
        <v>56</v>
      </c>
      <c r="BE18" s="43">
        <v>57</v>
      </c>
      <c r="BF18" s="43">
        <v>58</v>
      </c>
      <c r="BG18" s="43">
        <v>59</v>
      </c>
      <c r="BH18" s="43" t="s">
        <v>558</v>
      </c>
      <c r="BI18" s="43">
        <v>61</v>
      </c>
      <c r="BJ18" s="43">
        <v>62</v>
      </c>
      <c r="BK18" s="43">
        <v>63</v>
      </c>
      <c r="BL18" s="43">
        <v>64</v>
      </c>
      <c r="BM18" s="43" t="s">
        <v>559</v>
      </c>
      <c r="BN18" s="43">
        <v>66</v>
      </c>
      <c r="BO18" s="43">
        <v>67</v>
      </c>
      <c r="BP18" s="43">
        <v>68</v>
      </c>
      <c r="BQ18" s="43">
        <v>69</v>
      </c>
      <c r="BR18" s="43" t="s">
        <v>560</v>
      </c>
      <c r="BS18" s="43">
        <v>71</v>
      </c>
      <c r="BT18" s="43">
        <v>72</v>
      </c>
      <c r="BU18" s="43">
        <v>73</v>
      </c>
      <c r="BV18" s="43">
        <v>74</v>
      </c>
      <c r="BW18" s="43" t="s">
        <v>561</v>
      </c>
      <c r="BX18" s="43">
        <v>76</v>
      </c>
      <c r="BY18" s="43">
        <v>77</v>
      </c>
      <c r="BZ18" s="43">
        <v>78</v>
      </c>
      <c r="CA18" s="43">
        <v>79</v>
      </c>
      <c r="CB18" s="43" t="s">
        <v>562</v>
      </c>
      <c r="CC18" s="43">
        <v>81</v>
      </c>
      <c r="CD18" s="43">
        <v>82</v>
      </c>
      <c r="CE18" s="43">
        <v>83</v>
      </c>
      <c r="CF18" s="43">
        <v>84</v>
      </c>
      <c r="CG18" s="43" t="s">
        <v>563</v>
      </c>
      <c r="CH18" s="43">
        <v>86</v>
      </c>
      <c r="CI18" s="43">
        <v>87</v>
      </c>
      <c r="CJ18" s="43">
        <v>88</v>
      </c>
      <c r="CK18" s="43">
        <v>89</v>
      </c>
      <c r="CL18" s="43" t="s">
        <v>564</v>
      </c>
      <c r="CM18" s="43">
        <v>91</v>
      </c>
      <c r="CN18" s="43">
        <v>92</v>
      </c>
      <c r="CO18" s="43">
        <v>93</v>
      </c>
      <c r="CP18" s="43">
        <v>94</v>
      </c>
      <c r="CQ18" s="43">
        <v>95</v>
      </c>
      <c r="CR18" s="14"/>
    </row>
    <row r="19" spans="1:96" ht="76.5" x14ac:dyDescent="0.25">
      <c r="A19" s="46" t="s">
        <v>565</v>
      </c>
      <c r="B19" s="45" t="s">
        <v>107</v>
      </c>
      <c r="C19" s="57" t="s">
        <v>108</v>
      </c>
      <c r="D19" s="57" t="s">
        <v>108</v>
      </c>
      <c r="E19" s="47">
        <v>541270.19999999995</v>
      </c>
      <c r="F19" s="47">
        <v>517138</v>
      </c>
      <c r="G19" s="47">
        <v>43022.9</v>
      </c>
      <c r="H19" s="47">
        <v>40593.1</v>
      </c>
      <c r="I19" s="47">
        <v>231810.3</v>
      </c>
      <c r="J19" s="47">
        <v>223384.1</v>
      </c>
      <c r="K19" s="47">
        <v>5770.9</v>
      </c>
      <c r="L19" s="47">
        <v>5721.7</v>
      </c>
      <c r="M19" s="47">
        <v>260666.1</v>
      </c>
      <c r="N19" s="47">
        <v>247439.1</v>
      </c>
      <c r="O19" s="47">
        <v>622916.6</v>
      </c>
      <c r="P19" s="47">
        <v>45563.8</v>
      </c>
      <c r="Q19" s="47">
        <v>293034.2</v>
      </c>
      <c r="R19" s="47">
        <v>2875.9</v>
      </c>
      <c r="S19" s="47">
        <v>281442.7</v>
      </c>
      <c r="T19" s="47">
        <v>667162</v>
      </c>
      <c r="U19" s="47">
        <v>11948</v>
      </c>
      <c r="V19" s="47">
        <v>399250.1</v>
      </c>
      <c r="W19" s="47" t="s">
        <v>102</v>
      </c>
      <c r="X19" s="47">
        <v>255963.9</v>
      </c>
      <c r="Y19" s="47">
        <v>472443.1</v>
      </c>
      <c r="Z19" s="47">
        <v>11771.2</v>
      </c>
      <c r="AA19" s="47">
        <v>197269.2</v>
      </c>
      <c r="AB19" s="47" t="s">
        <v>102</v>
      </c>
      <c r="AC19" s="47">
        <v>263402.7</v>
      </c>
      <c r="AD19" s="47">
        <v>470160.6</v>
      </c>
      <c r="AE19" s="47">
        <v>11126.1</v>
      </c>
      <c r="AF19" s="47">
        <v>197269.2</v>
      </c>
      <c r="AG19" s="47" t="s">
        <v>102</v>
      </c>
      <c r="AH19" s="47">
        <v>261765.3</v>
      </c>
      <c r="AI19" s="47">
        <v>514964.6</v>
      </c>
      <c r="AJ19" s="47">
        <v>491634.5</v>
      </c>
      <c r="AK19" s="47">
        <v>30845</v>
      </c>
      <c r="AL19" s="47">
        <v>28926.6</v>
      </c>
      <c r="AM19" s="47">
        <v>226023.6</v>
      </c>
      <c r="AN19" s="47">
        <v>217632.1</v>
      </c>
      <c r="AO19" s="47">
        <v>5270.1</v>
      </c>
      <c r="AP19" s="47">
        <v>5270.1</v>
      </c>
      <c r="AQ19" s="47">
        <v>252825.9</v>
      </c>
      <c r="AR19" s="47">
        <v>239805.7</v>
      </c>
      <c r="AS19" s="47">
        <v>576179.5</v>
      </c>
      <c r="AT19" s="47">
        <v>15905.2</v>
      </c>
      <c r="AU19" s="47">
        <v>281736.59999999998</v>
      </c>
      <c r="AV19" s="47">
        <v>2314.6999999999998</v>
      </c>
      <c r="AW19" s="47">
        <v>276223</v>
      </c>
      <c r="AX19" s="47">
        <v>659968.80000000005</v>
      </c>
      <c r="AY19" s="47">
        <v>11836.7</v>
      </c>
      <c r="AZ19" s="47">
        <v>394283.8</v>
      </c>
      <c r="BA19" s="47" t="s">
        <v>102</v>
      </c>
      <c r="BB19" s="47">
        <v>253848.3</v>
      </c>
      <c r="BC19" s="47">
        <v>466673.7</v>
      </c>
      <c r="BD19" s="47">
        <v>11659.9</v>
      </c>
      <c r="BE19" s="47">
        <v>193713.9</v>
      </c>
      <c r="BF19" s="47" t="s">
        <v>102</v>
      </c>
      <c r="BG19" s="47">
        <v>261299.9</v>
      </c>
      <c r="BH19" s="58">
        <v>464500.4</v>
      </c>
      <c r="BI19" s="59">
        <v>11126.1</v>
      </c>
      <c r="BJ19" s="60">
        <v>193713.9</v>
      </c>
      <c r="BK19" s="60" t="s">
        <v>102</v>
      </c>
      <c r="BL19" s="60">
        <v>259660.4</v>
      </c>
      <c r="BM19" s="60">
        <v>517138</v>
      </c>
      <c r="BN19" s="60">
        <v>40593.1</v>
      </c>
      <c r="BO19" s="60">
        <v>223384.1</v>
      </c>
      <c r="BP19" s="60">
        <v>5721.7</v>
      </c>
      <c r="BQ19" s="60">
        <v>247439.1</v>
      </c>
      <c r="BR19" s="60">
        <v>622916.6</v>
      </c>
      <c r="BS19" s="60">
        <v>45563.8</v>
      </c>
      <c r="BT19" s="60">
        <v>293034.2</v>
      </c>
      <c r="BU19" s="60">
        <v>2875.9</v>
      </c>
      <c r="BV19" s="60">
        <v>281442.7</v>
      </c>
      <c r="BW19" s="60">
        <v>667162</v>
      </c>
      <c r="BX19" s="60">
        <v>11948</v>
      </c>
      <c r="BY19" s="60">
        <v>399250.1</v>
      </c>
      <c r="BZ19" s="60" t="s">
        <v>102</v>
      </c>
      <c r="CA19" s="60">
        <v>255963.9</v>
      </c>
      <c r="CB19" s="60">
        <v>491634.5</v>
      </c>
      <c r="CC19" s="60">
        <v>28926.6</v>
      </c>
      <c r="CD19" s="60">
        <v>217632.1</v>
      </c>
      <c r="CE19" s="60">
        <v>5270.1</v>
      </c>
      <c r="CF19" s="60">
        <v>239805.7</v>
      </c>
      <c r="CG19" s="60">
        <v>576179.5</v>
      </c>
      <c r="CH19" s="60">
        <v>15905.2</v>
      </c>
      <c r="CI19" s="60">
        <v>281736.59999999998</v>
      </c>
      <c r="CJ19" s="60">
        <v>2314.6999999999998</v>
      </c>
      <c r="CK19" s="60">
        <v>276223</v>
      </c>
      <c r="CL19" s="60">
        <v>659968.80000000005</v>
      </c>
      <c r="CM19" s="60">
        <v>11836.7</v>
      </c>
      <c r="CN19" s="60">
        <v>394283.8</v>
      </c>
      <c r="CO19" s="60" t="s">
        <v>102</v>
      </c>
      <c r="CP19" s="60">
        <v>253848.3</v>
      </c>
      <c r="CQ19" s="49"/>
      <c r="CR19" s="14"/>
    </row>
    <row r="20" spans="1:96" ht="102" x14ac:dyDescent="0.25">
      <c r="A20" s="46" t="s">
        <v>566</v>
      </c>
      <c r="B20" s="45" t="s">
        <v>110</v>
      </c>
      <c r="C20" s="57" t="s">
        <v>108</v>
      </c>
      <c r="D20" s="57" t="s">
        <v>108</v>
      </c>
      <c r="E20" s="47">
        <v>281958.8</v>
      </c>
      <c r="F20" s="47">
        <v>265044.09999999998</v>
      </c>
      <c r="G20" s="47">
        <v>34931.5</v>
      </c>
      <c r="H20" s="47">
        <v>32530.1</v>
      </c>
      <c r="I20" s="47">
        <v>93371.4</v>
      </c>
      <c r="J20" s="47">
        <v>90340.6</v>
      </c>
      <c r="K20" s="47">
        <v>5770.9</v>
      </c>
      <c r="L20" s="47">
        <v>5721.7</v>
      </c>
      <c r="M20" s="47">
        <v>147885</v>
      </c>
      <c r="N20" s="47">
        <v>136451.70000000001</v>
      </c>
      <c r="O20" s="47">
        <v>365154.4</v>
      </c>
      <c r="P20" s="47">
        <v>37607.300000000003</v>
      </c>
      <c r="Q20" s="47">
        <v>159610.29999999999</v>
      </c>
      <c r="R20" s="47">
        <v>2875.9</v>
      </c>
      <c r="S20" s="47">
        <v>165060.9</v>
      </c>
      <c r="T20" s="47">
        <v>421124.3</v>
      </c>
      <c r="U20" s="47">
        <v>6040.6</v>
      </c>
      <c r="V20" s="47">
        <v>270601.5</v>
      </c>
      <c r="W20" s="47" t="s">
        <v>102</v>
      </c>
      <c r="X20" s="47">
        <v>144482.20000000001</v>
      </c>
      <c r="Y20" s="47">
        <v>222144.8</v>
      </c>
      <c r="Z20" s="47">
        <v>6574.4</v>
      </c>
      <c r="AA20" s="47">
        <v>69928.399999999994</v>
      </c>
      <c r="AB20" s="47" t="s">
        <v>102</v>
      </c>
      <c r="AC20" s="47">
        <v>145642</v>
      </c>
      <c r="AD20" s="47">
        <v>219862.3</v>
      </c>
      <c r="AE20" s="47">
        <v>5929.3</v>
      </c>
      <c r="AF20" s="47">
        <v>69928.399999999994</v>
      </c>
      <c r="AG20" s="47" t="s">
        <v>102</v>
      </c>
      <c r="AH20" s="47">
        <v>144004.6</v>
      </c>
      <c r="AI20" s="47">
        <v>261274.3</v>
      </c>
      <c r="AJ20" s="47">
        <v>245058.6</v>
      </c>
      <c r="AK20" s="47">
        <v>22753.599999999999</v>
      </c>
      <c r="AL20" s="47">
        <v>20863.599999999999</v>
      </c>
      <c r="AM20" s="47">
        <v>91242.9</v>
      </c>
      <c r="AN20" s="47">
        <v>88217.3</v>
      </c>
      <c r="AO20" s="47">
        <v>5270.1</v>
      </c>
      <c r="AP20" s="47">
        <v>5270.1</v>
      </c>
      <c r="AQ20" s="47">
        <v>142007.70000000001</v>
      </c>
      <c r="AR20" s="47">
        <v>130707.6</v>
      </c>
      <c r="AS20" s="47">
        <v>323636.5</v>
      </c>
      <c r="AT20" s="47">
        <v>7948.7</v>
      </c>
      <c r="AU20" s="47">
        <v>153329.29999999999</v>
      </c>
      <c r="AV20" s="47">
        <v>2314.6999999999998</v>
      </c>
      <c r="AW20" s="47">
        <v>160043.79999999999</v>
      </c>
      <c r="AX20" s="47">
        <v>419109.4</v>
      </c>
      <c r="AY20" s="47">
        <v>5929.3</v>
      </c>
      <c r="AZ20" s="47">
        <v>270601.5</v>
      </c>
      <c r="BA20" s="47" t="s">
        <v>102</v>
      </c>
      <c r="BB20" s="47">
        <v>142578.6</v>
      </c>
      <c r="BC20" s="47">
        <v>220069.9</v>
      </c>
      <c r="BD20" s="47">
        <v>6463.1</v>
      </c>
      <c r="BE20" s="47">
        <v>69928.399999999994</v>
      </c>
      <c r="BF20" s="47" t="s">
        <v>102</v>
      </c>
      <c r="BG20" s="47">
        <v>143678.39999999999</v>
      </c>
      <c r="BH20" s="58">
        <v>217896.6</v>
      </c>
      <c r="BI20" s="59">
        <v>5929.3</v>
      </c>
      <c r="BJ20" s="60">
        <v>69928.399999999994</v>
      </c>
      <c r="BK20" s="60" t="s">
        <v>102</v>
      </c>
      <c r="BL20" s="60">
        <v>142038.9</v>
      </c>
      <c r="BM20" s="60">
        <v>265044.09999999998</v>
      </c>
      <c r="BN20" s="60">
        <v>32530.1</v>
      </c>
      <c r="BO20" s="60">
        <v>90340.6</v>
      </c>
      <c r="BP20" s="60">
        <v>5721.7</v>
      </c>
      <c r="BQ20" s="60">
        <v>136451.70000000001</v>
      </c>
      <c r="BR20" s="60">
        <v>365154.4</v>
      </c>
      <c r="BS20" s="60">
        <v>37607.300000000003</v>
      </c>
      <c r="BT20" s="60">
        <v>159610.29999999999</v>
      </c>
      <c r="BU20" s="60">
        <v>2875.9</v>
      </c>
      <c r="BV20" s="60">
        <v>165060.9</v>
      </c>
      <c r="BW20" s="60">
        <v>421124.3</v>
      </c>
      <c r="BX20" s="60">
        <v>6040.6</v>
      </c>
      <c r="BY20" s="60">
        <v>270601.5</v>
      </c>
      <c r="BZ20" s="60" t="s">
        <v>102</v>
      </c>
      <c r="CA20" s="60">
        <v>144482.20000000001</v>
      </c>
      <c r="CB20" s="60">
        <v>245058.6</v>
      </c>
      <c r="CC20" s="60">
        <v>20863.599999999999</v>
      </c>
      <c r="CD20" s="60">
        <v>88217.3</v>
      </c>
      <c r="CE20" s="60">
        <v>5270.1</v>
      </c>
      <c r="CF20" s="60">
        <v>130707.6</v>
      </c>
      <c r="CG20" s="60">
        <v>323636.5</v>
      </c>
      <c r="CH20" s="60">
        <v>7948.7</v>
      </c>
      <c r="CI20" s="60">
        <v>153329.29999999999</v>
      </c>
      <c r="CJ20" s="60">
        <v>2314.6999999999998</v>
      </c>
      <c r="CK20" s="60">
        <v>160043.79999999999</v>
      </c>
      <c r="CL20" s="60">
        <v>419109.4</v>
      </c>
      <c r="CM20" s="60">
        <v>5929.3</v>
      </c>
      <c r="CN20" s="60">
        <v>270601.5</v>
      </c>
      <c r="CO20" s="60" t="s">
        <v>102</v>
      </c>
      <c r="CP20" s="60">
        <v>142578.6</v>
      </c>
      <c r="CQ20" s="49"/>
      <c r="CR20" s="14"/>
    </row>
    <row r="21" spans="1:96" ht="114.75" x14ac:dyDescent="0.25">
      <c r="A21" s="44" t="s">
        <v>567</v>
      </c>
      <c r="B21" s="45" t="s">
        <v>112</v>
      </c>
      <c r="C21" s="45" t="s">
        <v>46</v>
      </c>
      <c r="D21" s="45" t="s">
        <v>568</v>
      </c>
      <c r="E21" s="47">
        <v>1.4</v>
      </c>
      <c r="F21" s="47">
        <v>1.4</v>
      </c>
      <c r="G21" s="47" t="s">
        <v>102</v>
      </c>
      <c r="H21" s="47" t="s">
        <v>102</v>
      </c>
      <c r="I21" s="47" t="s">
        <v>102</v>
      </c>
      <c r="J21" s="47" t="s">
        <v>102</v>
      </c>
      <c r="K21" s="47" t="s">
        <v>102</v>
      </c>
      <c r="L21" s="47" t="s">
        <v>102</v>
      </c>
      <c r="M21" s="47">
        <v>1.4</v>
      </c>
      <c r="N21" s="47">
        <v>1.4</v>
      </c>
      <c r="O21" s="47">
        <v>1.8</v>
      </c>
      <c r="P21" s="47" t="s">
        <v>102</v>
      </c>
      <c r="Q21" s="47" t="s">
        <v>102</v>
      </c>
      <c r="R21" s="47" t="s">
        <v>102</v>
      </c>
      <c r="S21" s="47">
        <v>1.8</v>
      </c>
      <c r="T21" s="47">
        <v>1.8</v>
      </c>
      <c r="U21" s="47" t="s">
        <v>102</v>
      </c>
      <c r="V21" s="47" t="s">
        <v>102</v>
      </c>
      <c r="W21" s="47" t="s">
        <v>102</v>
      </c>
      <c r="X21" s="47">
        <v>1.8</v>
      </c>
      <c r="Y21" s="47">
        <v>1.8</v>
      </c>
      <c r="Z21" s="47" t="s">
        <v>102</v>
      </c>
      <c r="AA21" s="47" t="s">
        <v>102</v>
      </c>
      <c r="AB21" s="47" t="s">
        <v>102</v>
      </c>
      <c r="AC21" s="47">
        <v>1.8</v>
      </c>
      <c r="AD21" s="47">
        <v>1.8</v>
      </c>
      <c r="AE21" s="47" t="s">
        <v>102</v>
      </c>
      <c r="AF21" s="47" t="s">
        <v>102</v>
      </c>
      <c r="AG21" s="47" t="s">
        <v>102</v>
      </c>
      <c r="AH21" s="47">
        <v>1.8</v>
      </c>
      <c r="AI21" s="47">
        <v>1.4</v>
      </c>
      <c r="AJ21" s="47">
        <v>1.4</v>
      </c>
      <c r="AK21" s="47" t="s">
        <v>102</v>
      </c>
      <c r="AL21" s="47" t="s">
        <v>102</v>
      </c>
      <c r="AM21" s="47" t="s">
        <v>102</v>
      </c>
      <c r="AN21" s="47" t="s">
        <v>102</v>
      </c>
      <c r="AO21" s="47" t="s">
        <v>102</v>
      </c>
      <c r="AP21" s="47" t="s">
        <v>102</v>
      </c>
      <c r="AQ21" s="47">
        <v>1.4</v>
      </c>
      <c r="AR21" s="47">
        <v>1.4</v>
      </c>
      <c r="AS21" s="47">
        <v>1.8</v>
      </c>
      <c r="AT21" s="47" t="s">
        <v>102</v>
      </c>
      <c r="AU21" s="47" t="s">
        <v>102</v>
      </c>
      <c r="AV21" s="47" t="s">
        <v>102</v>
      </c>
      <c r="AW21" s="47">
        <v>1.8</v>
      </c>
      <c r="AX21" s="47">
        <v>1.8</v>
      </c>
      <c r="AY21" s="47" t="s">
        <v>102</v>
      </c>
      <c r="AZ21" s="47" t="s">
        <v>102</v>
      </c>
      <c r="BA21" s="47" t="s">
        <v>102</v>
      </c>
      <c r="BB21" s="47">
        <v>1.8</v>
      </c>
      <c r="BC21" s="47">
        <v>1.8</v>
      </c>
      <c r="BD21" s="47" t="s">
        <v>102</v>
      </c>
      <c r="BE21" s="47" t="s">
        <v>102</v>
      </c>
      <c r="BF21" s="47" t="s">
        <v>102</v>
      </c>
      <c r="BG21" s="47">
        <v>1.8</v>
      </c>
      <c r="BH21" s="59">
        <v>1.8</v>
      </c>
      <c r="BI21" s="59" t="s">
        <v>102</v>
      </c>
      <c r="BJ21" s="47" t="s">
        <v>102</v>
      </c>
      <c r="BK21" s="47" t="s">
        <v>102</v>
      </c>
      <c r="BL21" s="48">
        <v>1.8</v>
      </c>
      <c r="BM21" s="48">
        <v>1.4</v>
      </c>
      <c r="BN21" s="48" t="s">
        <v>102</v>
      </c>
      <c r="BO21" s="48" t="s">
        <v>102</v>
      </c>
      <c r="BP21" s="48" t="s">
        <v>102</v>
      </c>
      <c r="BQ21" s="48">
        <v>1.4</v>
      </c>
      <c r="BR21" s="48">
        <v>1.8</v>
      </c>
      <c r="BS21" s="48" t="s">
        <v>102</v>
      </c>
      <c r="BT21" s="48" t="s">
        <v>102</v>
      </c>
      <c r="BU21" s="48" t="s">
        <v>102</v>
      </c>
      <c r="BV21" s="48">
        <v>1.8</v>
      </c>
      <c r="BW21" s="48">
        <v>1.8</v>
      </c>
      <c r="BX21" s="48" t="s">
        <v>102</v>
      </c>
      <c r="BY21" s="48" t="s">
        <v>102</v>
      </c>
      <c r="BZ21" s="48" t="s">
        <v>102</v>
      </c>
      <c r="CA21" s="48">
        <v>1.8</v>
      </c>
      <c r="CB21" s="48">
        <v>1.4</v>
      </c>
      <c r="CC21" s="48" t="s">
        <v>102</v>
      </c>
      <c r="CD21" s="48" t="s">
        <v>102</v>
      </c>
      <c r="CE21" s="48" t="s">
        <v>102</v>
      </c>
      <c r="CF21" s="48">
        <v>1.4</v>
      </c>
      <c r="CG21" s="48">
        <v>1.8</v>
      </c>
      <c r="CH21" s="48" t="s">
        <v>102</v>
      </c>
      <c r="CI21" s="48" t="s">
        <v>102</v>
      </c>
      <c r="CJ21" s="48" t="s">
        <v>102</v>
      </c>
      <c r="CK21" s="48">
        <v>1.8</v>
      </c>
      <c r="CL21" s="48">
        <v>1.8</v>
      </c>
      <c r="CM21" s="48" t="s">
        <v>102</v>
      </c>
      <c r="CN21" s="48" t="s">
        <v>102</v>
      </c>
      <c r="CO21" s="48" t="s">
        <v>102</v>
      </c>
      <c r="CP21" s="48">
        <v>1.8</v>
      </c>
      <c r="CQ21" s="61"/>
      <c r="CR21" s="14"/>
    </row>
    <row r="22" spans="1:96" ht="114.75" x14ac:dyDescent="0.25">
      <c r="A22" s="44" t="s">
        <v>567</v>
      </c>
      <c r="B22" s="45" t="s">
        <v>112</v>
      </c>
      <c r="C22" s="45" t="s">
        <v>46</v>
      </c>
      <c r="D22" s="45" t="s">
        <v>568</v>
      </c>
      <c r="E22" s="47">
        <v>0.7</v>
      </c>
      <c r="F22" s="47">
        <v>0.7</v>
      </c>
      <c r="G22" s="47" t="s">
        <v>102</v>
      </c>
      <c r="H22" s="47" t="s">
        <v>102</v>
      </c>
      <c r="I22" s="47" t="s">
        <v>102</v>
      </c>
      <c r="J22" s="47" t="s">
        <v>102</v>
      </c>
      <c r="K22" s="47" t="s">
        <v>102</v>
      </c>
      <c r="L22" s="47" t="s">
        <v>102</v>
      </c>
      <c r="M22" s="47">
        <v>0.7</v>
      </c>
      <c r="N22" s="47">
        <v>0.7</v>
      </c>
      <c r="O22" s="47">
        <v>0.8</v>
      </c>
      <c r="P22" s="47" t="s">
        <v>102</v>
      </c>
      <c r="Q22" s="47" t="s">
        <v>102</v>
      </c>
      <c r="R22" s="47" t="s">
        <v>102</v>
      </c>
      <c r="S22" s="47">
        <v>0.8</v>
      </c>
      <c r="T22" s="47">
        <v>0.8</v>
      </c>
      <c r="U22" s="47" t="s">
        <v>102</v>
      </c>
      <c r="V22" s="47" t="s">
        <v>102</v>
      </c>
      <c r="W22" s="47" t="s">
        <v>102</v>
      </c>
      <c r="X22" s="47">
        <v>0.8</v>
      </c>
      <c r="Y22" s="47">
        <v>0.8</v>
      </c>
      <c r="Z22" s="47" t="s">
        <v>102</v>
      </c>
      <c r="AA22" s="47" t="s">
        <v>102</v>
      </c>
      <c r="AB22" s="47" t="s">
        <v>102</v>
      </c>
      <c r="AC22" s="47">
        <v>0.8</v>
      </c>
      <c r="AD22" s="47">
        <v>0.8</v>
      </c>
      <c r="AE22" s="47" t="s">
        <v>102</v>
      </c>
      <c r="AF22" s="47" t="s">
        <v>102</v>
      </c>
      <c r="AG22" s="47" t="s">
        <v>102</v>
      </c>
      <c r="AH22" s="47">
        <v>0.8</v>
      </c>
      <c r="AI22" s="47">
        <v>0.7</v>
      </c>
      <c r="AJ22" s="47">
        <v>0.7</v>
      </c>
      <c r="AK22" s="47" t="s">
        <v>102</v>
      </c>
      <c r="AL22" s="47" t="s">
        <v>102</v>
      </c>
      <c r="AM22" s="47" t="s">
        <v>102</v>
      </c>
      <c r="AN22" s="47" t="s">
        <v>102</v>
      </c>
      <c r="AO22" s="47" t="s">
        <v>102</v>
      </c>
      <c r="AP22" s="47" t="s">
        <v>102</v>
      </c>
      <c r="AQ22" s="47">
        <v>0.7</v>
      </c>
      <c r="AR22" s="47">
        <v>0.7</v>
      </c>
      <c r="AS22" s="47">
        <v>0.8</v>
      </c>
      <c r="AT22" s="47" t="s">
        <v>102</v>
      </c>
      <c r="AU22" s="47" t="s">
        <v>102</v>
      </c>
      <c r="AV22" s="47" t="s">
        <v>102</v>
      </c>
      <c r="AW22" s="47">
        <v>0.8</v>
      </c>
      <c r="AX22" s="47">
        <v>0.8</v>
      </c>
      <c r="AY22" s="47" t="s">
        <v>102</v>
      </c>
      <c r="AZ22" s="47" t="s">
        <v>102</v>
      </c>
      <c r="BA22" s="47" t="s">
        <v>102</v>
      </c>
      <c r="BB22" s="47">
        <v>0.8</v>
      </c>
      <c r="BC22" s="47">
        <v>0.8</v>
      </c>
      <c r="BD22" s="47" t="s">
        <v>102</v>
      </c>
      <c r="BE22" s="47" t="s">
        <v>102</v>
      </c>
      <c r="BF22" s="47" t="s">
        <v>102</v>
      </c>
      <c r="BG22" s="47">
        <v>0.8</v>
      </c>
      <c r="BH22" s="59">
        <v>0.8</v>
      </c>
      <c r="BI22" s="59" t="s">
        <v>102</v>
      </c>
      <c r="BJ22" s="47" t="s">
        <v>102</v>
      </c>
      <c r="BK22" s="47" t="s">
        <v>102</v>
      </c>
      <c r="BL22" s="48">
        <v>0.8</v>
      </c>
      <c r="BM22" s="48">
        <v>0.7</v>
      </c>
      <c r="BN22" s="48" t="s">
        <v>102</v>
      </c>
      <c r="BO22" s="48" t="s">
        <v>102</v>
      </c>
      <c r="BP22" s="48" t="s">
        <v>102</v>
      </c>
      <c r="BQ22" s="48">
        <v>0.7</v>
      </c>
      <c r="BR22" s="48">
        <v>0.8</v>
      </c>
      <c r="BS22" s="48" t="s">
        <v>102</v>
      </c>
      <c r="BT22" s="48" t="s">
        <v>102</v>
      </c>
      <c r="BU22" s="48" t="s">
        <v>102</v>
      </c>
      <c r="BV22" s="48">
        <v>0.8</v>
      </c>
      <c r="BW22" s="48">
        <v>0.8</v>
      </c>
      <c r="BX22" s="48" t="s">
        <v>102</v>
      </c>
      <c r="BY22" s="48" t="s">
        <v>102</v>
      </c>
      <c r="BZ22" s="48" t="s">
        <v>102</v>
      </c>
      <c r="CA22" s="48">
        <v>0.8</v>
      </c>
      <c r="CB22" s="48">
        <v>0.7</v>
      </c>
      <c r="CC22" s="48" t="s">
        <v>102</v>
      </c>
      <c r="CD22" s="48" t="s">
        <v>102</v>
      </c>
      <c r="CE22" s="48" t="s">
        <v>102</v>
      </c>
      <c r="CF22" s="48">
        <v>0.7</v>
      </c>
      <c r="CG22" s="48">
        <v>0.8</v>
      </c>
      <c r="CH22" s="48" t="s">
        <v>102</v>
      </c>
      <c r="CI22" s="48" t="s">
        <v>102</v>
      </c>
      <c r="CJ22" s="48" t="s">
        <v>102</v>
      </c>
      <c r="CK22" s="48">
        <v>0.8</v>
      </c>
      <c r="CL22" s="48">
        <v>0.8</v>
      </c>
      <c r="CM22" s="48" t="s">
        <v>102</v>
      </c>
      <c r="CN22" s="48" t="s">
        <v>102</v>
      </c>
      <c r="CO22" s="48" t="s">
        <v>102</v>
      </c>
      <c r="CP22" s="48">
        <v>0.8</v>
      </c>
      <c r="CQ22" s="61"/>
      <c r="CR22" s="14"/>
    </row>
    <row r="23" spans="1:96" ht="63.75" x14ac:dyDescent="0.25">
      <c r="A23" s="44" t="s">
        <v>569</v>
      </c>
      <c r="B23" s="45" t="s">
        <v>570</v>
      </c>
      <c r="C23" s="45" t="s">
        <v>46</v>
      </c>
      <c r="D23" s="45" t="s">
        <v>571</v>
      </c>
      <c r="E23" s="47">
        <v>789.3</v>
      </c>
      <c r="F23" s="47">
        <v>613.9</v>
      </c>
      <c r="G23" s="47" t="s">
        <v>102</v>
      </c>
      <c r="H23" s="47" t="s">
        <v>102</v>
      </c>
      <c r="I23" s="47" t="s">
        <v>102</v>
      </c>
      <c r="J23" s="47" t="s">
        <v>102</v>
      </c>
      <c r="K23" s="47" t="s">
        <v>102</v>
      </c>
      <c r="L23" s="47" t="s">
        <v>102</v>
      </c>
      <c r="M23" s="47">
        <v>789.3</v>
      </c>
      <c r="N23" s="47">
        <v>613.9</v>
      </c>
      <c r="O23" s="47">
        <v>1845.7</v>
      </c>
      <c r="P23" s="47" t="s">
        <v>102</v>
      </c>
      <c r="Q23" s="47" t="s">
        <v>102</v>
      </c>
      <c r="R23" s="47" t="s">
        <v>102</v>
      </c>
      <c r="S23" s="47">
        <v>1845.7</v>
      </c>
      <c r="T23" s="47">
        <v>483.2</v>
      </c>
      <c r="U23" s="47" t="s">
        <v>102</v>
      </c>
      <c r="V23" s="47" t="s">
        <v>102</v>
      </c>
      <c r="W23" s="47" t="s">
        <v>102</v>
      </c>
      <c r="X23" s="47">
        <v>483.2</v>
      </c>
      <c r="Y23" s="47">
        <v>573.20000000000005</v>
      </c>
      <c r="Z23" s="47" t="s">
        <v>102</v>
      </c>
      <c r="AA23" s="47" t="s">
        <v>102</v>
      </c>
      <c r="AB23" s="47" t="s">
        <v>102</v>
      </c>
      <c r="AC23" s="47">
        <v>573.20000000000005</v>
      </c>
      <c r="AD23" s="47">
        <v>573.20000000000005</v>
      </c>
      <c r="AE23" s="47" t="s">
        <v>102</v>
      </c>
      <c r="AF23" s="47" t="s">
        <v>102</v>
      </c>
      <c r="AG23" s="47" t="s">
        <v>102</v>
      </c>
      <c r="AH23" s="47">
        <v>573.20000000000005</v>
      </c>
      <c r="AI23" s="47">
        <v>689.4</v>
      </c>
      <c r="AJ23" s="47">
        <v>513.9</v>
      </c>
      <c r="AK23" s="47" t="s">
        <v>102</v>
      </c>
      <c r="AL23" s="47" t="s">
        <v>102</v>
      </c>
      <c r="AM23" s="47" t="s">
        <v>102</v>
      </c>
      <c r="AN23" s="47" t="s">
        <v>102</v>
      </c>
      <c r="AO23" s="47" t="s">
        <v>102</v>
      </c>
      <c r="AP23" s="47" t="s">
        <v>102</v>
      </c>
      <c r="AQ23" s="47">
        <v>689.4</v>
      </c>
      <c r="AR23" s="47">
        <v>513.9</v>
      </c>
      <c r="AS23" s="47">
        <v>1729.3</v>
      </c>
      <c r="AT23" s="47" t="s">
        <v>102</v>
      </c>
      <c r="AU23" s="47" t="s">
        <v>102</v>
      </c>
      <c r="AV23" s="47" t="s">
        <v>102</v>
      </c>
      <c r="AW23" s="47">
        <v>1729.3</v>
      </c>
      <c r="AX23" s="47">
        <v>483.2</v>
      </c>
      <c r="AY23" s="47" t="s">
        <v>102</v>
      </c>
      <c r="AZ23" s="47" t="s">
        <v>102</v>
      </c>
      <c r="BA23" s="47" t="s">
        <v>102</v>
      </c>
      <c r="BB23" s="47">
        <v>483.2</v>
      </c>
      <c r="BC23" s="47">
        <v>573.20000000000005</v>
      </c>
      <c r="BD23" s="47" t="s">
        <v>102</v>
      </c>
      <c r="BE23" s="47" t="s">
        <v>102</v>
      </c>
      <c r="BF23" s="47" t="s">
        <v>102</v>
      </c>
      <c r="BG23" s="47">
        <v>573.20000000000005</v>
      </c>
      <c r="BH23" s="59">
        <v>570</v>
      </c>
      <c r="BI23" s="59" t="s">
        <v>102</v>
      </c>
      <c r="BJ23" s="47" t="s">
        <v>102</v>
      </c>
      <c r="BK23" s="47" t="s">
        <v>102</v>
      </c>
      <c r="BL23" s="48">
        <v>570</v>
      </c>
      <c r="BM23" s="48">
        <v>613.9</v>
      </c>
      <c r="BN23" s="48" t="s">
        <v>102</v>
      </c>
      <c r="BO23" s="48" t="s">
        <v>102</v>
      </c>
      <c r="BP23" s="48" t="s">
        <v>102</v>
      </c>
      <c r="BQ23" s="48">
        <v>613.9</v>
      </c>
      <c r="BR23" s="48">
        <v>1845.7</v>
      </c>
      <c r="BS23" s="48" t="s">
        <v>102</v>
      </c>
      <c r="BT23" s="48" t="s">
        <v>102</v>
      </c>
      <c r="BU23" s="48" t="s">
        <v>102</v>
      </c>
      <c r="BV23" s="48">
        <v>1845.7</v>
      </c>
      <c r="BW23" s="48">
        <v>483.2</v>
      </c>
      <c r="BX23" s="48" t="s">
        <v>102</v>
      </c>
      <c r="BY23" s="48" t="s">
        <v>102</v>
      </c>
      <c r="BZ23" s="48" t="s">
        <v>102</v>
      </c>
      <c r="CA23" s="48">
        <v>483.2</v>
      </c>
      <c r="CB23" s="48">
        <v>513.9</v>
      </c>
      <c r="CC23" s="48" t="s">
        <v>102</v>
      </c>
      <c r="CD23" s="48" t="s">
        <v>102</v>
      </c>
      <c r="CE23" s="48" t="s">
        <v>102</v>
      </c>
      <c r="CF23" s="48">
        <v>513.9</v>
      </c>
      <c r="CG23" s="48">
        <v>1729.3</v>
      </c>
      <c r="CH23" s="48" t="s">
        <v>102</v>
      </c>
      <c r="CI23" s="48" t="s">
        <v>102</v>
      </c>
      <c r="CJ23" s="48" t="s">
        <v>102</v>
      </c>
      <c r="CK23" s="48">
        <v>1729.3</v>
      </c>
      <c r="CL23" s="48">
        <v>483.2</v>
      </c>
      <c r="CM23" s="48" t="s">
        <v>102</v>
      </c>
      <c r="CN23" s="48" t="s">
        <v>102</v>
      </c>
      <c r="CO23" s="48" t="s">
        <v>102</v>
      </c>
      <c r="CP23" s="48">
        <v>483.2</v>
      </c>
      <c r="CQ23" s="61"/>
      <c r="CR23" s="14"/>
    </row>
    <row r="24" spans="1:96" ht="63.75" x14ac:dyDescent="0.25">
      <c r="A24" s="44" t="s">
        <v>569</v>
      </c>
      <c r="B24" s="45" t="s">
        <v>570</v>
      </c>
      <c r="C24" s="45" t="s">
        <v>46</v>
      </c>
      <c r="D24" s="45" t="s">
        <v>571</v>
      </c>
      <c r="E24" s="47">
        <v>136.9</v>
      </c>
      <c r="F24" s="47">
        <v>123.4</v>
      </c>
      <c r="G24" s="47" t="s">
        <v>102</v>
      </c>
      <c r="H24" s="47" t="s">
        <v>102</v>
      </c>
      <c r="I24" s="47" t="s">
        <v>102</v>
      </c>
      <c r="J24" s="47" t="s">
        <v>102</v>
      </c>
      <c r="K24" s="47" t="s">
        <v>102</v>
      </c>
      <c r="L24" s="47" t="s">
        <v>102</v>
      </c>
      <c r="M24" s="47">
        <v>136.9</v>
      </c>
      <c r="N24" s="47">
        <v>123.4</v>
      </c>
      <c r="O24" s="47">
        <v>243.3</v>
      </c>
      <c r="P24" s="47" t="s">
        <v>102</v>
      </c>
      <c r="Q24" s="47" t="s">
        <v>102</v>
      </c>
      <c r="R24" s="47" t="s">
        <v>102</v>
      </c>
      <c r="S24" s="47">
        <v>243.3</v>
      </c>
      <c r="T24" s="47">
        <v>170</v>
      </c>
      <c r="U24" s="47" t="s">
        <v>102</v>
      </c>
      <c r="V24" s="47" t="s">
        <v>102</v>
      </c>
      <c r="W24" s="47" t="s">
        <v>102</v>
      </c>
      <c r="X24" s="47">
        <v>170</v>
      </c>
      <c r="Y24" s="47">
        <v>170</v>
      </c>
      <c r="Z24" s="47" t="s">
        <v>102</v>
      </c>
      <c r="AA24" s="47" t="s">
        <v>102</v>
      </c>
      <c r="AB24" s="47" t="s">
        <v>102</v>
      </c>
      <c r="AC24" s="47">
        <v>170</v>
      </c>
      <c r="AD24" s="47">
        <v>170</v>
      </c>
      <c r="AE24" s="47" t="s">
        <v>102</v>
      </c>
      <c r="AF24" s="47" t="s">
        <v>102</v>
      </c>
      <c r="AG24" s="47" t="s">
        <v>102</v>
      </c>
      <c r="AH24" s="47">
        <v>170</v>
      </c>
      <c r="AI24" s="47">
        <v>136.9</v>
      </c>
      <c r="AJ24" s="47">
        <v>123.4</v>
      </c>
      <c r="AK24" s="47" t="s">
        <v>102</v>
      </c>
      <c r="AL24" s="47" t="s">
        <v>102</v>
      </c>
      <c r="AM24" s="47" t="s">
        <v>102</v>
      </c>
      <c r="AN24" s="47" t="s">
        <v>102</v>
      </c>
      <c r="AO24" s="47" t="s">
        <v>102</v>
      </c>
      <c r="AP24" s="47" t="s">
        <v>102</v>
      </c>
      <c r="AQ24" s="47">
        <v>136.9</v>
      </c>
      <c r="AR24" s="47">
        <v>123.4</v>
      </c>
      <c r="AS24" s="47">
        <v>243.3</v>
      </c>
      <c r="AT24" s="47" t="s">
        <v>102</v>
      </c>
      <c r="AU24" s="47" t="s">
        <v>102</v>
      </c>
      <c r="AV24" s="47" t="s">
        <v>102</v>
      </c>
      <c r="AW24" s="47">
        <v>243.3</v>
      </c>
      <c r="AX24" s="47">
        <v>170</v>
      </c>
      <c r="AY24" s="47" t="s">
        <v>102</v>
      </c>
      <c r="AZ24" s="47" t="s">
        <v>102</v>
      </c>
      <c r="BA24" s="47" t="s">
        <v>102</v>
      </c>
      <c r="BB24" s="47">
        <v>170</v>
      </c>
      <c r="BC24" s="47">
        <v>170</v>
      </c>
      <c r="BD24" s="47" t="s">
        <v>102</v>
      </c>
      <c r="BE24" s="47" t="s">
        <v>102</v>
      </c>
      <c r="BF24" s="47" t="s">
        <v>102</v>
      </c>
      <c r="BG24" s="47">
        <v>170</v>
      </c>
      <c r="BH24" s="59">
        <v>170</v>
      </c>
      <c r="BI24" s="59" t="s">
        <v>102</v>
      </c>
      <c r="BJ24" s="47" t="s">
        <v>102</v>
      </c>
      <c r="BK24" s="47" t="s">
        <v>102</v>
      </c>
      <c r="BL24" s="48">
        <v>170</v>
      </c>
      <c r="BM24" s="48">
        <v>123.4</v>
      </c>
      <c r="BN24" s="48" t="s">
        <v>102</v>
      </c>
      <c r="BO24" s="48" t="s">
        <v>102</v>
      </c>
      <c r="BP24" s="48" t="s">
        <v>102</v>
      </c>
      <c r="BQ24" s="48">
        <v>123.4</v>
      </c>
      <c r="BR24" s="48">
        <v>243.3</v>
      </c>
      <c r="BS24" s="48" t="s">
        <v>102</v>
      </c>
      <c r="BT24" s="48" t="s">
        <v>102</v>
      </c>
      <c r="BU24" s="48" t="s">
        <v>102</v>
      </c>
      <c r="BV24" s="48">
        <v>243.3</v>
      </c>
      <c r="BW24" s="48">
        <v>170</v>
      </c>
      <c r="BX24" s="48" t="s">
        <v>102</v>
      </c>
      <c r="BY24" s="48" t="s">
        <v>102</v>
      </c>
      <c r="BZ24" s="48" t="s">
        <v>102</v>
      </c>
      <c r="CA24" s="48">
        <v>170</v>
      </c>
      <c r="CB24" s="48">
        <v>123.4</v>
      </c>
      <c r="CC24" s="48" t="s">
        <v>102</v>
      </c>
      <c r="CD24" s="48" t="s">
        <v>102</v>
      </c>
      <c r="CE24" s="48" t="s">
        <v>102</v>
      </c>
      <c r="CF24" s="48">
        <v>123.4</v>
      </c>
      <c r="CG24" s="48">
        <v>243.3</v>
      </c>
      <c r="CH24" s="48" t="s">
        <v>102</v>
      </c>
      <c r="CI24" s="48" t="s">
        <v>102</v>
      </c>
      <c r="CJ24" s="48" t="s">
        <v>102</v>
      </c>
      <c r="CK24" s="48">
        <v>243.3</v>
      </c>
      <c r="CL24" s="48">
        <v>170</v>
      </c>
      <c r="CM24" s="48" t="s">
        <v>102</v>
      </c>
      <c r="CN24" s="48" t="s">
        <v>102</v>
      </c>
      <c r="CO24" s="48" t="s">
        <v>102</v>
      </c>
      <c r="CP24" s="48">
        <v>170</v>
      </c>
      <c r="CQ24" s="61"/>
      <c r="CR24" s="14"/>
    </row>
    <row r="25" spans="1:96" ht="102" x14ac:dyDescent="0.25">
      <c r="A25" s="44" t="s">
        <v>572</v>
      </c>
      <c r="B25" s="45" t="s">
        <v>114</v>
      </c>
      <c r="C25" s="45" t="s">
        <v>128</v>
      </c>
      <c r="D25" s="45" t="s">
        <v>573</v>
      </c>
      <c r="E25" s="47">
        <v>1393.9</v>
      </c>
      <c r="F25" s="47">
        <v>1260.5</v>
      </c>
      <c r="G25" s="47" t="s">
        <v>102</v>
      </c>
      <c r="H25" s="47" t="s">
        <v>102</v>
      </c>
      <c r="I25" s="47" t="s">
        <v>102</v>
      </c>
      <c r="J25" s="47" t="s">
        <v>102</v>
      </c>
      <c r="K25" s="47" t="s">
        <v>102</v>
      </c>
      <c r="L25" s="47" t="s">
        <v>102</v>
      </c>
      <c r="M25" s="47">
        <v>1393.9</v>
      </c>
      <c r="N25" s="47">
        <v>1260.5</v>
      </c>
      <c r="O25" s="47">
        <v>7557.7</v>
      </c>
      <c r="P25" s="47" t="s">
        <v>102</v>
      </c>
      <c r="Q25" s="47" t="s">
        <v>102</v>
      </c>
      <c r="R25" s="47" t="s">
        <v>102</v>
      </c>
      <c r="S25" s="47">
        <v>7557.7</v>
      </c>
      <c r="T25" s="47">
        <v>1367</v>
      </c>
      <c r="U25" s="47" t="s">
        <v>102</v>
      </c>
      <c r="V25" s="47" t="s">
        <v>102</v>
      </c>
      <c r="W25" s="47" t="s">
        <v>102</v>
      </c>
      <c r="X25" s="47">
        <v>1367</v>
      </c>
      <c r="Y25" s="47">
        <v>160</v>
      </c>
      <c r="Z25" s="47" t="s">
        <v>102</v>
      </c>
      <c r="AA25" s="47" t="s">
        <v>102</v>
      </c>
      <c r="AB25" s="47" t="s">
        <v>102</v>
      </c>
      <c r="AC25" s="47">
        <v>160</v>
      </c>
      <c r="AD25" s="47">
        <v>160</v>
      </c>
      <c r="AE25" s="47" t="s">
        <v>102</v>
      </c>
      <c r="AF25" s="47" t="s">
        <v>102</v>
      </c>
      <c r="AG25" s="47" t="s">
        <v>102</v>
      </c>
      <c r="AH25" s="47">
        <v>160</v>
      </c>
      <c r="AI25" s="47">
        <v>1393.9</v>
      </c>
      <c r="AJ25" s="47">
        <v>1260.5</v>
      </c>
      <c r="AK25" s="47" t="s">
        <v>102</v>
      </c>
      <c r="AL25" s="47" t="s">
        <v>102</v>
      </c>
      <c r="AM25" s="47" t="s">
        <v>102</v>
      </c>
      <c r="AN25" s="47" t="s">
        <v>102</v>
      </c>
      <c r="AO25" s="47" t="s">
        <v>102</v>
      </c>
      <c r="AP25" s="47" t="s">
        <v>102</v>
      </c>
      <c r="AQ25" s="47">
        <v>1393.9</v>
      </c>
      <c r="AR25" s="47">
        <v>1260.5</v>
      </c>
      <c r="AS25" s="47">
        <v>7557.7</v>
      </c>
      <c r="AT25" s="47" t="s">
        <v>102</v>
      </c>
      <c r="AU25" s="47" t="s">
        <v>102</v>
      </c>
      <c r="AV25" s="47" t="s">
        <v>102</v>
      </c>
      <c r="AW25" s="47">
        <v>7557.7</v>
      </c>
      <c r="AX25" s="47">
        <v>1367</v>
      </c>
      <c r="AY25" s="47" t="s">
        <v>102</v>
      </c>
      <c r="AZ25" s="47" t="s">
        <v>102</v>
      </c>
      <c r="BA25" s="47" t="s">
        <v>102</v>
      </c>
      <c r="BB25" s="47">
        <v>1367</v>
      </c>
      <c r="BC25" s="47">
        <v>160</v>
      </c>
      <c r="BD25" s="47" t="s">
        <v>102</v>
      </c>
      <c r="BE25" s="47" t="s">
        <v>102</v>
      </c>
      <c r="BF25" s="47" t="s">
        <v>102</v>
      </c>
      <c r="BG25" s="47">
        <v>160</v>
      </c>
      <c r="BH25" s="59">
        <v>160</v>
      </c>
      <c r="BI25" s="59" t="s">
        <v>102</v>
      </c>
      <c r="BJ25" s="47" t="s">
        <v>102</v>
      </c>
      <c r="BK25" s="47" t="s">
        <v>102</v>
      </c>
      <c r="BL25" s="48">
        <v>160</v>
      </c>
      <c r="BM25" s="48">
        <v>1260.5</v>
      </c>
      <c r="BN25" s="48" t="s">
        <v>102</v>
      </c>
      <c r="BO25" s="48" t="s">
        <v>102</v>
      </c>
      <c r="BP25" s="48" t="s">
        <v>102</v>
      </c>
      <c r="BQ25" s="48">
        <v>1260.5</v>
      </c>
      <c r="BR25" s="48">
        <v>7557.7</v>
      </c>
      <c r="BS25" s="48" t="s">
        <v>102</v>
      </c>
      <c r="BT25" s="48" t="s">
        <v>102</v>
      </c>
      <c r="BU25" s="48" t="s">
        <v>102</v>
      </c>
      <c r="BV25" s="48">
        <v>7557.7</v>
      </c>
      <c r="BW25" s="48">
        <v>1367</v>
      </c>
      <c r="BX25" s="48" t="s">
        <v>102</v>
      </c>
      <c r="BY25" s="48" t="s">
        <v>102</v>
      </c>
      <c r="BZ25" s="48" t="s">
        <v>102</v>
      </c>
      <c r="CA25" s="48">
        <v>1367</v>
      </c>
      <c r="CB25" s="48">
        <v>1260.5</v>
      </c>
      <c r="CC25" s="48" t="s">
        <v>102</v>
      </c>
      <c r="CD25" s="48" t="s">
        <v>102</v>
      </c>
      <c r="CE25" s="48" t="s">
        <v>102</v>
      </c>
      <c r="CF25" s="48">
        <v>1260.5</v>
      </c>
      <c r="CG25" s="48">
        <v>7557.7</v>
      </c>
      <c r="CH25" s="48" t="s">
        <v>102</v>
      </c>
      <c r="CI25" s="48" t="s">
        <v>102</v>
      </c>
      <c r="CJ25" s="48" t="s">
        <v>102</v>
      </c>
      <c r="CK25" s="48">
        <v>7557.7</v>
      </c>
      <c r="CL25" s="48">
        <v>1367</v>
      </c>
      <c r="CM25" s="48" t="s">
        <v>102</v>
      </c>
      <c r="CN25" s="48" t="s">
        <v>102</v>
      </c>
      <c r="CO25" s="48" t="s">
        <v>102</v>
      </c>
      <c r="CP25" s="48">
        <v>1367</v>
      </c>
      <c r="CQ25" s="61"/>
      <c r="CR25" s="14"/>
    </row>
    <row r="26" spans="1:96" ht="102" x14ac:dyDescent="0.25">
      <c r="A26" s="44" t="s">
        <v>572</v>
      </c>
      <c r="B26" s="45" t="s">
        <v>114</v>
      </c>
      <c r="C26" s="45" t="s">
        <v>128</v>
      </c>
      <c r="D26" s="45" t="s">
        <v>574</v>
      </c>
      <c r="E26" s="47">
        <v>5800</v>
      </c>
      <c r="F26" s="47">
        <v>3123.5</v>
      </c>
      <c r="G26" s="47" t="s">
        <v>102</v>
      </c>
      <c r="H26" s="47" t="s">
        <v>102</v>
      </c>
      <c r="I26" s="47">
        <v>5733</v>
      </c>
      <c r="J26" s="47">
        <v>3057.5</v>
      </c>
      <c r="K26" s="47" t="s">
        <v>102</v>
      </c>
      <c r="L26" s="47" t="s">
        <v>102</v>
      </c>
      <c r="M26" s="47">
        <v>67</v>
      </c>
      <c r="N26" s="47">
        <v>66</v>
      </c>
      <c r="O26" s="47">
        <v>216.3</v>
      </c>
      <c r="P26" s="47" t="s">
        <v>102</v>
      </c>
      <c r="Q26" s="47" t="s">
        <v>102</v>
      </c>
      <c r="R26" s="47" t="s">
        <v>102</v>
      </c>
      <c r="S26" s="47">
        <v>216.3</v>
      </c>
      <c r="T26" s="47">
        <v>38.799999999999997</v>
      </c>
      <c r="U26" s="47" t="s">
        <v>102</v>
      </c>
      <c r="V26" s="47" t="s">
        <v>102</v>
      </c>
      <c r="W26" s="47" t="s">
        <v>102</v>
      </c>
      <c r="X26" s="47">
        <v>38.799999999999997</v>
      </c>
      <c r="Y26" s="47">
        <v>38.799999999999997</v>
      </c>
      <c r="Z26" s="47" t="s">
        <v>102</v>
      </c>
      <c r="AA26" s="47" t="s">
        <v>102</v>
      </c>
      <c r="AB26" s="47" t="s">
        <v>102</v>
      </c>
      <c r="AC26" s="47">
        <v>38.799999999999997</v>
      </c>
      <c r="AD26" s="47">
        <v>38.799999999999997</v>
      </c>
      <c r="AE26" s="47" t="s">
        <v>102</v>
      </c>
      <c r="AF26" s="47" t="s">
        <v>102</v>
      </c>
      <c r="AG26" s="47" t="s">
        <v>102</v>
      </c>
      <c r="AH26" s="47">
        <v>38.799999999999997</v>
      </c>
      <c r="AI26" s="47">
        <v>5799</v>
      </c>
      <c r="AJ26" s="47">
        <v>3122.5</v>
      </c>
      <c r="AK26" s="47" t="s">
        <v>102</v>
      </c>
      <c r="AL26" s="47" t="s">
        <v>102</v>
      </c>
      <c r="AM26" s="47">
        <v>5733</v>
      </c>
      <c r="AN26" s="47">
        <v>3057.5</v>
      </c>
      <c r="AO26" s="47" t="s">
        <v>102</v>
      </c>
      <c r="AP26" s="47" t="s">
        <v>102</v>
      </c>
      <c r="AQ26" s="47">
        <v>66</v>
      </c>
      <c r="AR26" s="47">
        <v>65</v>
      </c>
      <c r="AS26" s="47">
        <v>116.3</v>
      </c>
      <c r="AT26" s="47" t="s">
        <v>102</v>
      </c>
      <c r="AU26" s="47" t="s">
        <v>102</v>
      </c>
      <c r="AV26" s="47" t="s">
        <v>102</v>
      </c>
      <c r="AW26" s="47">
        <v>116.3</v>
      </c>
      <c r="AX26" s="47">
        <v>38.799999999999997</v>
      </c>
      <c r="AY26" s="47" t="s">
        <v>102</v>
      </c>
      <c r="AZ26" s="47" t="s">
        <v>102</v>
      </c>
      <c r="BA26" s="47" t="s">
        <v>102</v>
      </c>
      <c r="BB26" s="47">
        <v>38.799999999999997</v>
      </c>
      <c r="BC26" s="47">
        <v>38.799999999999997</v>
      </c>
      <c r="BD26" s="47" t="s">
        <v>102</v>
      </c>
      <c r="BE26" s="47" t="s">
        <v>102</v>
      </c>
      <c r="BF26" s="47" t="s">
        <v>102</v>
      </c>
      <c r="BG26" s="47">
        <v>38.799999999999997</v>
      </c>
      <c r="BH26" s="59">
        <v>38.799999999999997</v>
      </c>
      <c r="BI26" s="59" t="s">
        <v>102</v>
      </c>
      <c r="BJ26" s="47" t="s">
        <v>102</v>
      </c>
      <c r="BK26" s="47" t="s">
        <v>102</v>
      </c>
      <c r="BL26" s="48">
        <v>38.799999999999997</v>
      </c>
      <c r="BM26" s="48">
        <v>3123.5</v>
      </c>
      <c r="BN26" s="48" t="s">
        <v>102</v>
      </c>
      <c r="BO26" s="48">
        <v>3057.5</v>
      </c>
      <c r="BP26" s="48" t="s">
        <v>102</v>
      </c>
      <c r="BQ26" s="48">
        <v>66</v>
      </c>
      <c r="BR26" s="48">
        <v>216.3</v>
      </c>
      <c r="BS26" s="48" t="s">
        <v>102</v>
      </c>
      <c r="BT26" s="48" t="s">
        <v>102</v>
      </c>
      <c r="BU26" s="48" t="s">
        <v>102</v>
      </c>
      <c r="BV26" s="48">
        <v>216.3</v>
      </c>
      <c r="BW26" s="48">
        <v>38.799999999999997</v>
      </c>
      <c r="BX26" s="48" t="s">
        <v>102</v>
      </c>
      <c r="BY26" s="48" t="s">
        <v>102</v>
      </c>
      <c r="BZ26" s="48" t="s">
        <v>102</v>
      </c>
      <c r="CA26" s="48">
        <v>38.799999999999997</v>
      </c>
      <c r="CB26" s="48">
        <v>3122.5</v>
      </c>
      <c r="CC26" s="48" t="s">
        <v>102</v>
      </c>
      <c r="CD26" s="48">
        <v>3057.5</v>
      </c>
      <c r="CE26" s="48" t="s">
        <v>102</v>
      </c>
      <c r="CF26" s="48">
        <v>65</v>
      </c>
      <c r="CG26" s="48">
        <v>116.3</v>
      </c>
      <c r="CH26" s="48" t="s">
        <v>102</v>
      </c>
      <c r="CI26" s="48" t="s">
        <v>102</v>
      </c>
      <c r="CJ26" s="48" t="s">
        <v>102</v>
      </c>
      <c r="CK26" s="48">
        <v>116.3</v>
      </c>
      <c r="CL26" s="48">
        <v>38.799999999999997</v>
      </c>
      <c r="CM26" s="48" t="s">
        <v>102</v>
      </c>
      <c r="CN26" s="48" t="s">
        <v>102</v>
      </c>
      <c r="CO26" s="48" t="s">
        <v>102</v>
      </c>
      <c r="CP26" s="48">
        <v>38.799999999999997</v>
      </c>
      <c r="CQ26" s="61"/>
      <c r="CR26" s="14"/>
    </row>
    <row r="27" spans="1:96" ht="102" x14ac:dyDescent="0.25">
      <c r="A27" s="44" t="s">
        <v>572</v>
      </c>
      <c r="B27" s="45" t="s">
        <v>114</v>
      </c>
      <c r="C27" s="45" t="s">
        <v>128</v>
      </c>
      <c r="D27" s="45" t="s">
        <v>574</v>
      </c>
      <c r="E27" s="47">
        <v>197.6</v>
      </c>
      <c r="F27" s="47">
        <v>197.5</v>
      </c>
      <c r="G27" s="47" t="s">
        <v>102</v>
      </c>
      <c r="H27" s="47" t="s">
        <v>102</v>
      </c>
      <c r="I27" s="47">
        <v>7.6</v>
      </c>
      <c r="J27" s="47">
        <v>7.5</v>
      </c>
      <c r="K27" s="47" t="s">
        <v>102</v>
      </c>
      <c r="L27" s="47" t="s">
        <v>102</v>
      </c>
      <c r="M27" s="47">
        <v>190</v>
      </c>
      <c r="N27" s="47">
        <v>190</v>
      </c>
      <c r="O27" s="47">
        <v>922</v>
      </c>
      <c r="P27" s="47" t="s">
        <v>102</v>
      </c>
      <c r="Q27" s="47" t="s">
        <v>102</v>
      </c>
      <c r="R27" s="47" t="s">
        <v>102</v>
      </c>
      <c r="S27" s="47">
        <v>922</v>
      </c>
      <c r="T27" s="47" t="s">
        <v>102</v>
      </c>
      <c r="U27" s="47" t="s">
        <v>102</v>
      </c>
      <c r="V27" s="47" t="s">
        <v>102</v>
      </c>
      <c r="W27" s="47" t="s">
        <v>102</v>
      </c>
      <c r="X27" s="47" t="s">
        <v>102</v>
      </c>
      <c r="Y27" s="47" t="s">
        <v>102</v>
      </c>
      <c r="Z27" s="47" t="s">
        <v>102</v>
      </c>
      <c r="AA27" s="47" t="s">
        <v>102</v>
      </c>
      <c r="AB27" s="47" t="s">
        <v>102</v>
      </c>
      <c r="AC27" s="47" t="s">
        <v>102</v>
      </c>
      <c r="AD27" s="47" t="s">
        <v>102</v>
      </c>
      <c r="AE27" s="47" t="s">
        <v>102</v>
      </c>
      <c r="AF27" s="47" t="s">
        <v>102</v>
      </c>
      <c r="AG27" s="47" t="s">
        <v>102</v>
      </c>
      <c r="AH27" s="47" t="s">
        <v>102</v>
      </c>
      <c r="AI27" s="47">
        <v>197.6</v>
      </c>
      <c r="AJ27" s="47">
        <v>197.5</v>
      </c>
      <c r="AK27" s="47" t="s">
        <v>102</v>
      </c>
      <c r="AL27" s="47" t="s">
        <v>102</v>
      </c>
      <c r="AM27" s="47">
        <v>7.6</v>
      </c>
      <c r="AN27" s="47">
        <v>7.5</v>
      </c>
      <c r="AO27" s="47" t="s">
        <v>102</v>
      </c>
      <c r="AP27" s="47" t="s">
        <v>102</v>
      </c>
      <c r="AQ27" s="47">
        <v>190</v>
      </c>
      <c r="AR27" s="47">
        <v>190</v>
      </c>
      <c r="AS27" s="47">
        <v>922</v>
      </c>
      <c r="AT27" s="47" t="s">
        <v>102</v>
      </c>
      <c r="AU27" s="47" t="s">
        <v>102</v>
      </c>
      <c r="AV27" s="47" t="s">
        <v>102</v>
      </c>
      <c r="AW27" s="47">
        <v>922</v>
      </c>
      <c r="AX27" s="47" t="s">
        <v>102</v>
      </c>
      <c r="AY27" s="47" t="s">
        <v>102</v>
      </c>
      <c r="AZ27" s="47" t="s">
        <v>102</v>
      </c>
      <c r="BA27" s="47" t="s">
        <v>102</v>
      </c>
      <c r="BB27" s="47" t="s">
        <v>102</v>
      </c>
      <c r="BC27" s="47" t="s">
        <v>102</v>
      </c>
      <c r="BD27" s="47" t="s">
        <v>102</v>
      </c>
      <c r="BE27" s="47" t="s">
        <v>102</v>
      </c>
      <c r="BF27" s="47" t="s">
        <v>102</v>
      </c>
      <c r="BG27" s="47" t="s">
        <v>102</v>
      </c>
      <c r="BH27" s="59" t="s">
        <v>102</v>
      </c>
      <c r="BI27" s="59" t="s">
        <v>102</v>
      </c>
      <c r="BJ27" s="47" t="s">
        <v>102</v>
      </c>
      <c r="BK27" s="47" t="s">
        <v>102</v>
      </c>
      <c r="BL27" s="48" t="s">
        <v>102</v>
      </c>
      <c r="BM27" s="48">
        <v>197.5</v>
      </c>
      <c r="BN27" s="48" t="s">
        <v>102</v>
      </c>
      <c r="BO27" s="48">
        <v>7.5</v>
      </c>
      <c r="BP27" s="48" t="s">
        <v>102</v>
      </c>
      <c r="BQ27" s="48">
        <v>190</v>
      </c>
      <c r="BR27" s="48">
        <v>922</v>
      </c>
      <c r="BS27" s="48" t="s">
        <v>102</v>
      </c>
      <c r="BT27" s="48" t="s">
        <v>102</v>
      </c>
      <c r="BU27" s="48" t="s">
        <v>102</v>
      </c>
      <c r="BV27" s="48">
        <v>922</v>
      </c>
      <c r="BW27" s="48" t="s">
        <v>102</v>
      </c>
      <c r="BX27" s="48" t="s">
        <v>102</v>
      </c>
      <c r="BY27" s="48" t="s">
        <v>102</v>
      </c>
      <c r="BZ27" s="48" t="s">
        <v>102</v>
      </c>
      <c r="CA27" s="48" t="s">
        <v>102</v>
      </c>
      <c r="CB27" s="48">
        <v>197.5</v>
      </c>
      <c r="CC27" s="48" t="s">
        <v>102</v>
      </c>
      <c r="CD27" s="48">
        <v>7.5</v>
      </c>
      <c r="CE27" s="48" t="s">
        <v>102</v>
      </c>
      <c r="CF27" s="48">
        <v>190</v>
      </c>
      <c r="CG27" s="48">
        <v>922</v>
      </c>
      <c r="CH27" s="48" t="s">
        <v>102</v>
      </c>
      <c r="CI27" s="48" t="s">
        <v>102</v>
      </c>
      <c r="CJ27" s="48" t="s">
        <v>102</v>
      </c>
      <c r="CK27" s="48">
        <v>922</v>
      </c>
      <c r="CL27" s="48" t="s">
        <v>102</v>
      </c>
      <c r="CM27" s="48" t="s">
        <v>102</v>
      </c>
      <c r="CN27" s="48" t="s">
        <v>102</v>
      </c>
      <c r="CO27" s="48" t="s">
        <v>102</v>
      </c>
      <c r="CP27" s="48" t="s">
        <v>102</v>
      </c>
      <c r="CQ27" s="61"/>
      <c r="CR27" s="14"/>
    </row>
    <row r="28" spans="1:96" ht="280.5" x14ac:dyDescent="0.25">
      <c r="A28" s="44" t="s">
        <v>575</v>
      </c>
      <c r="B28" s="45" t="s">
        <v>133</v>
      </c>
      <c r="C28" s="45" t="s">
        <v>134</v>
      </c>
      <c r="D28" s="45" t="s">
        <v>576</v>
      </c>
      <c r="E28" s="47">
        <v>45380.800000000003</v>
      </c>
      <c r="F28" s="47">
        <v>40470.300000000003</v>
      </c>
      <c r="G28" s="47">
        <v>12432.6</v>
      </c>
      <c r="H28" s="47">
        <v>10542.6</v>
      </c>
      <c r="I28" s="47">
        <v>17083.7</v>
      </c>
      <c r="J28" s="47">
        <v>16957.099999999999</v>
      </c>
      <c r="K28" s="47">
        <v>4273</v>
      </c>
      <c r="L28" s="47">
        <v>4273</v>
      </c>
      <c r="M28" s="47">
        <v>11591.5</v>
      </c>
      <c r="N28" s="47">
        <v>8697.6</v>
      </c>
      <c r="O28" s="47">
        <v>90322.6</v>
      </c>
      <c r="P28" s="47">
        <v>414.9</v>
      </c>
      <c r="Q28" s="47">
        <v>77713.899999999994</v>
      </c>
      <c r="R28" s="47">
        <v>2314.6999999999998</v>
      </c>
      <c r="S28" s="47">
        <v>9879.1</v>
      </c>
      <c r="T28" s="47">
        <v>224293.8</v>
      </c>
      <c r="U28" s="47" t="s">
        <v>102</v>
      </c>
      <c r="V28" s="47">
        <v>215896.1</v>
      </c>
      <c r="W28" s="47" t="s">
        <v>102</v>
      </c>
      <c r="X28" s="47">
        <v>8397.7000000000007</v>
      </c>
      <c r="Y28" s="47">
        <v>23201.1</v>
      </c>
      <c r="Z28" s="47" t="s">
        <v>102</v>
      </c>
      <c r="AA28" s="47">
        <v>16728</v>
      </c>
      <c r="AB28" s="47" t="s">
        <v>102</v>
      </c>
      <c r="AC28" s="47">
        <v>6473.1</v>
      </c>
      <c r="AD28" s="47">
        <v>23201.1</v>
      </c>
      <c r="AE28" s="47" t="s">
        <v>102</v>
      </c>
      <c r="AF28" s="47">
        <v>16728</v>
      </c>
      <c r="AG28" s="47" t="s">
        <v>102</v>
      </c>
      <c r="AH28" s="47">
        <v>6473.1</v>
      </c>
      <c r="AI28" s="47">
        <v>45380.800000000003</v>
      </c>
      <c r="AJ28" s="47">
        <v>40470.300000000003</v>
      </c>
      <c r="AK28" s="47">
        <v>12432.6</v>
      </c>
      <c r="AL28" s="47">
        <v>10542.6</v>
      </c>
      <c r="AM28" s="47">
        <v>17083.7</v>
      </c>
      <c r="AN28" s="47">
        <v>16957.099999999999</v>
      </c>
      <c r="AO28" s="47">
        <v>4273</v>
      </c>
      <c r="AP28" s="47">
        <v>4273</v>
      </c>
      <c r="AQ28" s="47">
        <v>11591.5</v>
      </c>
      <c r="AR28" s="47">
        <v>8697.6</v>
      </c>
      <c r="AS28" s="47">
        <v>90322.6</v>
      </c>
      <c r="AT28" s="47">
        <v>414.9</v>
      </c>
      <c r="AU28" s="47">
        <v>77713.899999999994</v>
      </c>
      <c r="AV28" s="47">
        <v>2314.6999999999998</v>
      </c>
      <c r="AW28" s="47">
        <v>9879.1</v>
      </c>
      <c r="AX28" s="47">
        <v>224293.8</v>
      </c>
      <c r="AY28" s="47" t="s">
        <v>102</v>
      </c>
      <c r="AZ28" s="47">
        <v>215896.1</v>
      </c>
      <c r="BA28" s="47" t="s">
        <v>102</v>
      </c>
      <c r="BB28" s="47">
        <v>8397.7000000000007</v>
      </c>
      <c r="BC28" s="47">
        <v>23201.1</v>
      </c>
      <c r="BD28" s="47" t="s">
        <v>102</v>
      </c>
      <c r="BE28" s="47">
        <v>16728</v>
      </c>
      <c r="BF28" s="47" t="s">
        <v>102</v>
      </c>
      <c r="BG28" s="47">
        <v>6473.1</v>
      </c>
      <c r="BH28" s="59">
        <v>23201.1</v>
      </c>
      <c r="BI28" s="59" t="s">
        <v>102</v>
      </c>
      <c r="BJ28" s="47">
        <v>16728</v>
      </c>
      <c r="BK28" s="47" t="s">
        <v>102</v>
      </c>
      <c r="BL28" s="48">
        <v>6473.1</v>
      </c>
      <c r="BM28" s="48">
        <v>40470.300000000003</v>
      </c>
      <c r="BN28" s="48">
        <v>10542.6</v>
      </c>
      <c r="BO28" s="48">
        <v>16957.099999999999</v>
      </c>
      <c r="BP28" s="48">
        <v>4273</v>
      </c>
      <c r="BQ28" s="48">
        <v>8697.6</v>
      </c>
      <c r="BR28" s="48">
        <v>90322.6</v>
      </c>
      <c r="BS28" s="48">
        <v>414.9</v>
      </c>
      <c r="BT28" s="48">
        <v>77713.899999999994</v>
      </c>
      <c r="BU28" s="48">
        <v>2314.6999999999998</v>
      </c>
      <c r="BV28" s="48">
        <v>9879.1</v>
      </c>
      <c r="BW28" s="48">
        <v>224293.8</v>
      </c>
      <c r="BX28" s="48" t="s">
        <v>102</v>
      </c>
      <c r="BY28" s="48">
        <v>215896.1</v>
      </c>
      <c r="BZ28" s="48" t="s">
        <v>102</v>
      </c>
      <c r="CA28" s="48">
        <v>8397.7000000000007</v>
      </c>
      <c r="CB28" s="48">
        <v>40470.300000000003</v>
      </c>
      <c r="CC28" s="48">
        <v>10542.6</v>
      </c>
      <c r="CD28" s="48">
        <v>16957.099999999999</v>
      </c>
      <c r="CE28" s="48">
        <v>4273</v>
      </c>
      <c r="CF28" s="48">
        <v>8697.6</v>
      </c>
      <c r="CG28" s="48">
        <v>90322.6</v>
      </c>
      <c r="CH28" s="48">
        <v>414.9</v>
      </c>
      <c r="CI28" s="48">
        <v>77713.899999999994</v>
      </c>
      <c r="CJ28" s="48">
        <v>2314.6999999999998</v>
      </c>
      <c r="CK28" s="48">
        <v>9879.1</v>
      </c>
      <c r="CL28" s="48">
        <v>224293.8</v>
      </c>
      <c r="CM28" s="48" t="s">
        <v>102</v>
      </c>
      <c r="CN28" s="48">
        <v>215896.1</v>
      </c>
      <c r="CO28" s="48" t="s">
        <v>102</v>
      </c>
      <c r="CP28" s="48">
        <v>8397.7000000000007</v>
      </c>
      <c r="CQ28" s="61"/>
      <c r="CR28" s="14"/>
    </row>
    <row r="29" spans="1:96" ht="280.5" x14ac:dyDescent="0.25">
      <c r="A29" s="44" t="s">
        <v>575</v>
      </c>
      <c r="B29" s="45" t="s">
        <v>133</v>
      </c>
      <c r="C29" s="45" t="s">
        <v>134</v>
      </c>
      <c r="D29" s="45" t="s">
        <v>576</v>
      </c>
      <c r="E29" s="47">
        <v>6568</v>
      </c>
      <c r="F29" s="47">
        <v>6369.9</v>
      </c>
      <c r="G29" s="47" t="s">
        <v>102</v>
      </c>
      <c r="H29" s="47" t="s">
        <v>102</v>
      </c>
      <c r="I29" s="47">
        <v>1812.5</v>
      </c>
      <c r="J29" s="47">
        <v>1812.5</v>
      </c>
      <c r="K29" s="47" t="s">
        <v>102</v>
      </c>
      <c r="L29" s="47" t="s">
        <v>102</v>
      </c>
      <c r="M29" s="47">
        <v>4755.5</v>
      </c>
      <c r="N29" s="47">
        <v>4557.3999999999996</v>
      </c>
      <c r="O29" s="47">
        <v>22116.3</v>
      </c>
      <c r="P29" s="47" t="s">
        <v>102</v>
      </c>
      <c r="Q29" s="47">
        <v>16916.8</v>
      </c>
      <c r="R29" s="47" t="s">
        <v>102</v>
      </c>
      <c r="S29" s="47">
        <v>5199.5</v>
      </c>
      <c r="T29" s="47">
        <v>2921.2</v>
      </c>
      <c r="U29" s="47" t="s">
        <v>102</v>
      </c>
      <c r="V29" s="47" t="s">
        <v>102</v>
      </c>
      <c r="W29" s="47" t="s">
        <v>102</v>
      </c>
      <c r="X29" s="47">
        <v>2921.2</v>
      </c>
      <c r="Y29" s="47">
        <v>2603.1</v>
      </c>
      <c r="Z29" s="47" t="s">
        <v>102</v>
      </c>
      <c r="AA29" s="47" t="s">
        <v>102</v>
      </c>
      <c r="AB29" s="47" t="s">
        <v>102</v>
      </c>
      <c r="AC29" s="47">
        <v>2603.1</v>
      </c>
      <c r="AD29" s="47">
        <v>2603.1</v>
      </c>
      <c r="AE29" s="47" t="s">
        <v>102</v>
      </c>
      <c r="AF29" s="47" t="s">
        <v>102</v>
      </c>
      <c r="AG29" s="47" t="s">
        <v>102</v>
      </c>
      <c r="AH29" s="47">
        <v>2603.1</v>
      </c>
      <c r="AI29" s="47">
        <v>5876</v>
      </c>
      <c r="AJ29" s="47">
        <v>5677.8</v>
      </c>
      <c r="AK29" s="47" t="s">
        <v>102</v>
      </c>
      <c r="AL29" s="47" t="s">
        <v>102</v>
      </c>
      <c r="AM29" s="47">
        <v>1812.5</v>
      </c>
      <c r="AN29" s="47">
        <v>1812.5</v>
      </c>
      <c r="AO29" s="47" t="s">
        <v>102</v>
      </c>
      <c r="AP29" s="47" t="s">
        <v>102</v>
      </c>
      <c r="AQ29" s="47">
        <v>4063.5</v>
      </c>
      <c r="AR29" s="47">
        <v>3865.3</v>
      </c>
      <c r="AS29" s="47">
        <v>19537.900000000001</v>
      </c>
      <c r="AT29" s="47" t="s">
        <v>102</v>
      </c>
      <c r="AU29" s="47">
        <v>15466.8</v>
      </c>
      <c r="AV29" s="47" t="s">
        <v>102</v>
      </c>
      <c r="AW29" s="47">
        <v>4071.1</v>
      </c>
      <c r="AX29" s="47">
        <v>2911.2</v>
      </c>
      <c r="AY29" s="47" t="s">
        <v>102</v>
      </c>
      <c r="AZ29" s="47" t="s">
        <v>102</v>
      </c>
      <c r="BA29" s="47" t="s">
        <v>102</v>
      </c>
      <c r="BB29" s="47">
        <v>2911.2</v>
      </c>
      <c r="BC29" s="47">
        <v>2593.1</v>
      </c>
      <c r="BD29" s="47" t="s">
        <v>102</v>
      </c>
      <c r="BE29" s="47" t="s">
        <v>102</v>
      </c>
      <c r="BF29" s="47" t="s">
        <v>102</v>
      </c>
      <c r="BG29" s="47">
        <v>2593.1</v>
      </c>
      <c r="BH29" s="59">
        <v>2593.1</v>
      </c>
      <c r="BI29" s="59" t="s">
        <v>102</v>
      </c>
      <c r="BJ29" s="47" t="s">
        <v>102</v>
      </c>
      <c r="BK29" s="47" t="s">
        <v>102</v>
      </c>
      <c r="BL29" s="48">
        <v>2593.1</v>
      </c>
      <c r="BM29" s="48">
        <v>6369.9</v>
      </c>
      <c r="BN29" s="48" t="s">
        <v>102</v>
      </c>
      <c r="BO29" s="48">
        <v>1812.5</v>
      </c>
      <c r="BP29" s="48" t="s">
        <v>102</v>
      </c>
      <c r="BQ29" s="48">
        <v>4557.3999999999996</v>
      </c>
      <c r="BR29" s="48">
        <v>22116.3</v>
      </c>
      <c r="BS29" s="48" t="s">
        <v>102</v>
      </c>
      <c r="BT29" s="48">
        <v>16916.8</v>
      </c>
      <c r="BU29" s="48" t="s">
        <v>102</v>
      </c>
      <c r="BV29" s="48">
        <v>5199.5</v>
      </c>
      <c r="BW29" s="48">
        <v>2921.2</v>
      </c>
      <c r="BX29" s="48" t="s">
        <v>102</v>
      </c>
      <c r="BY29" s="48" t="s">
        <v>102</v>
      </c>
      <c r="BZ29" s="48" t="s">
        <v>102</v>
      </c>
      <c r="CA29" s="48">
        <v>2921.2</v>
      </c>
      <c r="CB29" s="48">
        <v>5677.8</v>
      </c>
      <c r="CC29" s="48" t="s">
        <v>102</v>
      </c>
      <c r="CD29" s="48">
        <v>1812.5</v>
      </c>
      <c r="CE29" s="48" t="s">
        <v>102</v>
      </c>
      <c r="CF29" s="48">
        <v>3865.3</v>
      </c>
      <c r="CG29" s="48">
        <v>19537.900000000001</v>
      </c>
      <c r="CH29" s="48" t="s">
        <v>102</v>
      </c>
      <c r="CI29" s="48">
        <v>15466.8</v>
      </c>
      <c r="CJ29" s="48" t="s">
        <v>102</v>
      </c>
      <c r="CK29" s="48">
        <v>4071.1</v>
      </c>
      <c r="CL29" s="48">
        <v>2911.2</v>
      </c>
      <c r="CM29" s="48" t="s">
        <v>102</v>
      </c>
      <c r="CN29" s="48" t="s">
        <v>102</v>
      </c>
      <c r="CO29" s="48" t="s">
        <v>102</v>
      </c>
      <c r="CP29" s="48">
        <v>2911.2</v>
      </c>
      <c r="CQ29" s="61"/>
      <c r="CR29" s="14"/>
    </row>
    <row r="30" spans="1:96" ht="178.5" x14ac:dyDescent="0.25">
      <c r="A30" s="44" t="s">
        <v>577</v>
      </c>
      <c r="B30" s="45" t="s">
        <v>578</v>
      </c>
      <c r="C30" s="45" t="s">
        <v>408</v>
      </c>
      <c r="D30" s="45" t="s">
        <v>579</v>
      </c>
      <c r="E30" s="47">
        <v>823.5</v>
      </c>
      <c r="F30" s="47">
        <v>780.8</v>
      </c>
      <c r="G30" s="47" t="s">
        <v>102</v>
      </c>
      <c r="H30" s="47" t="s">
        <v>102</v>
      </c>
      <c r="I30" s="47" t="s">
        <v>102</v>
      </c>
      <c r="J30" s="47" t="s">
        <v>102</v>
      </c>
      <c r="K30" s="47" t="s">
        <v>102</v>
      </c>
      <c r="L30" s="47" t="s">
        <v>102</v>
      </c>
      <c r="M30" s="47">
        <v>823.5</v>
      </c>
      <c r="N30" s="47">
        <v>780.8</v>
      </c>
      <c r="O30" s="47">
        <v>843.4</v>
      </c>
      <c r="P30" s="47" t="s">
        <v>102</v>
      </c>
      <c r="Q30" s="47" t="s">
        <v>102</v>
      </c>
      <c r="R30" s="47" t="s">
        <v>102</v>
      </c>
      <c r="S30" s="47">
        <v>843.4</v>
      </c>
      <c r="T30" s="47">
        <v>213.4</v>
      </c>
      <c r="U30" s="47" t="s">
        <v>102</v>
      </c>
      <c r="V30" s="47" t="s">
        <v>102</v>
      </c>
      <c r="W30" s="47" t="s">
        <v>102</v>
      </c>
      <c r="X30" s="47">
        <v>213.4</v>
      </c>
      <c r="Y30" s="47">
        <v>234</v>
      </c>
      <c r="Z30" s="47" t="s">
        <v>102</v>
      </c>
      <c r="AA30" s="47" t="s">
        <v>102</v>
      </c>
      <c r="AB30" s="47" t="s">
        <v>102</v>
      </c>
      <c r="AC30" s="47">
        <v>234</v>
      </c>
      <c r="AD30" s="47">
        <v>234</v>
      </c>
      <c r="AE30" s="47" t="s">
        <v>102</v>
      </c>
      <c r="AF30" s="47" t="s">
        <v>102</v>
      </c>
      <c r="AG30" s="47" t="s">
        <v>102</v>
      </c>
      <c r="AH30" s="47">
        <v>234</v>
      </c>
      <c r="AI30" s="47">
        <v>630.6</v>
      </c>
      <c r="AJ30" s="47">
        <v>588.6</v>
      </c>
      <c r="AK30" s="47" t="s">
        <v>102</v>
      </c>
      <c r="AL30" s="47" t="s">
        <v>102</v>
      </c>
      <c r="AM30" s="47" t="s">
        <v>102</v>
      </c>
      <c r="AN30" s="47" t="s">
        <v>102</v>
      </c>
      <c r="AO30" s="47" t="s">
        <v>102</v>
      </c>
      <c r="AP30" s="47" t="s">
        <v>102</v>
      </c>
      <c r="AQ30" s="47">
        <v>630.6</v>
      </c>
      <c r="AR30" s="47">
        <v>588.6</v>
      </c>
      <c r="AS30" s="47">
        <v>665.1</v>
      </c>
      <c r="AT30" s="47" t="s">
        <v>102</v>
      </c>
      <c r="AU30" s="47" t="s">
        <v>102</v>
      </c>
      <c r="AV30" s="47" t="s">
        <v>102</v>
      </c>
      <c r="AW30" s="47">
        <v>665.1</v>
      </c>
      <c r="AX30" s="47">
        <v>213.4</v>
      </c>
      <c r="AY30" s="47" t="s">
        <v>102</v>
      </c>
      <c r="AZ30" s="47" t="s">
        <v>102</v>
      </c>
      <c r="BA30" s="47" t="s">
        <v>102</v>
      </c>
      <c r="BB30" s="47">
        <v>213.4</v>
      </c>
      <c r="BC30" s="47">
        <v>234</v>
      </c>
      <c r="BD30" s="47" t="s">
        <v>102</v>
      </c>
      <c r="BE30" s="47" t="s">
        <v>102</v>
      </c>
      <c r="BF30" s="47" t="s">
        <v>102</v>
      </c>
      <c r="BG30" s="47">
        <v>234</v>
      </c>
      <c r="BH30" s="59">
        <v>234</v>
      </c>
      <c r="BI30" s="59" t="s">
        <v>102</v>
      </c>
      <c r="BJ30" s="47" t="s">
        <v>102</v>
      </c>
      <c r="BK30" s="47" t="s">
        <v>102</v>
      </c>
      <c r="BL30" s="48">
        <v>234</v>
      </c>
      <c r="BM30" s="48">
        <v>780.8</v>
      </c>
      <c r="BN30" s="48" t="s">
        <v>102</v>
      </c>
      <c r="BO30" s="48" t="s">
        <v>102</v>
      </c>
      <c r="BP30" s="48" t="s">
        <v>102</v>
      </c>
      <c r="BQ30" s="48">
        <v>780.8</v>
      </c>
      <c r="BR30" s="48">
        <v>843.4</v>
      </c>
      <c r="BS30" s="48" t="s">
        <v>102</v>
      </c>
      <c r="BT30" s="48" t="s">
        <v>102</v>
      </c>
      <c r="BU30" s="48" t="s">
        <v>102</v>
      </c>
      <c r="BV30" s="48">
        <v>843.4</v>
      </c>
      <c r="BW30" s="48">
        <v>213.4</v>
      </c>
      <c r="BX30" s="48" t="s">
        <v>102</v>
      </c>
      <c r="BY30" s="48" t="s">
        <v>102</v>
      </c>
      <c r="BZ30" s="48" t="s">
        <v>102</v>
      </c>
      <c r="CA30" s="48">
        <v>213.4</v>
      </c>
      <c r="CB30" s="48">
        <v>588.6</v>
      </c>
      <c r="CC30" s="48" t="s">
        <v>102</v>
      </c>
      <c r="CD30" s="48" t="s">
        <v>102</v>
      </c>
      <c r="CE30" s="48" t="s">
        <v>102</v>
      </c>
      <c r="CF30" s="48">
        <v>588.6</v>
      </c>
      <c r="CG30" s="48">
        <v>665.1</v>
      </c>
      <c r="CH30" s="48" t="s">
        <v>102</v>
      </c>
      <c r="CI30" s="48" t="s">
        <v>102</v>
      </c>
      <c r="CJ30" s="48" t="s">
        <v>102</v>
      </c>
      <c r="CK30" s="48">
        <v>665.1</v>
      </c>
      <c r="CL30" s="48">
        <v>213.4</v>
      </c>
      <c r="CM30" s="48" t="s">
        <v>102</v>
      </c>
      <c r="CN30" s="48" t="s">
        <v>102</v>
      </c>
      <c r="CO30" s="48" t="s">
        <v>102</v>
      </c>
      <c r="CP30" s="48">
        <v>213.4</v>
      </c>
      <c r="CQ30" s="61"/>
      <c r="CR30" s="14"/>
    </row>
    <row r="31" spans="1:96" ht="178.5" x14ac:dyDescent="0.25">
      <c r="A31" s="44" t="s">
        <v>577</v>
      </c>
      <c r="B31" s="45" t="s">
        <v>578</v>
      </c>
      <c r="C31" s="45" t="s">
        <v>408</v>
      </c>
      <c r="D31" s="45" t="s">
        <v>579</v>
      </c>
      <c r="E31" s="47">
        <v>402.8</v>
      </c>
      <c r="F31" s="47">
        <v>331.5</v>
      </c>
      <c r="G31" s="47" t="s">
        <v>102</v>
      </c>
      <c r="H31" s="47" t="s">
        <v>102</v>
      </c>
      <c r="I31" s="47" t="s">
        <v>102</v>
      </c>
      <c r="J31" s="47" t="s">
        <v>102</v>
      </c>
      <c r="K31" s="47" t="s">
        <v>102</v>
      </c>
      <c r="L31" s="47" t="s">
        <v>102</v>
      </c>
      <c r="M31" s="47">
        <v>402.8</v>
      </c>
      <c r="N31" s="47">
        <v>331.5</v>
      </c>
      <c r="O31" s="47">
        <v>580.70000000000005</v>
      </c>
      <c r="P31" s="47" t="s">
        <v>102</v>
      </c>
      <c r="Q31" s="47" t="s">
        <v>102</v>
      </c>
      <c r="R31" s="47" t="s">
        <v>102</v>
      </c>
      <c r="S31" s="47">
        <v>580.70000000000005</v>
      </c>
      <c r="T31" s="47">
        <v>590.70000000000005</v>
      </c>
      <c r="U31" s="47" t="s">
        <v>102</v>
      </c>
      <c r="V31" s="47" t="s">
        <v>102</v>
      </c>
      <c r="W31" s="47" t="s">
        <v>102</v>
      </c>
      <c r="X31" s="47">
        <v>590.70000000000005</v>
      </c>
      <c r="Y31" s="47">
        <v>590.70000000000005</v>
      </c>
      <c r="Z31" s="47" t="s">
        <v>102</v>
      </c>
      <c r="AA31" s="47" t="s">
        <v>102</v>
      </c>
      <c r="AB31" s="47" t="s">
        <v>102</v>
      </c>
      <c r="AC31" s="47">
        <v>590.70000000000005</v>
      </c>
      <c r="AD31" s="47">
        <v>590.70000000000005</v>
      </c>
      <c r="AE31" s="47" t="s">
        <v>102</v>
      </c>
      <c r="AF31" s="47" t="s">
        <v>102</v>
      </c>
      <c r="AG31" s="47" t="s">
        <v>102</v>
      </c>
      <c r="AH31" s="47">
        <v>590.70000000000005</v>
      </c>
      <c r="AI31" s="47">
        <v>364.6</v>
      </c>
      <c r="AJ31" s="47">
        <v>331.5</v>
      </c>
      <c r="AK31" s="47" t="s">
        <v>102</v>
      </c>
      <c r="AL31" s="47" t="s">
        <v>102</v>
      </c>
      <c r="AM31" s="47" t="s">
        <v>102</v>
      </c>
      <c r="AN31" s="47" t="s">
        <v>102</v>
      </c>
      <c r="AO31" s="47" t="s">
        <v>102</v>
      </c>
      <c r="AP31" s="47" t="s">
        <v>102</v>
      </c>
      <c r="AQ31" s="47">
        <v>364.6</v>
      </c>
      <c r="AR31" s="47">
        <v>331.5</v>
      </c>
      <c r="AS31" s="47">
        <v>440.7</v>
      </c>
      <c r="AT31" s="47" t="s">
        <v>102</v>
      </c>
      <c r="AU31" s="47" t="s">
        <v>102</v>
      </c>
      <c r="AV31" s="47" t="s">
        <v>102</v>
      </c>
      <c r="AW31" s="47">
        <v>440.7</v>
      </c>
      <c r="AX31" s="47">
        <v>440.7</v>
      </c>
      <c r="AY31" s="47" t="s">
        <v>102</v>
      </c>
      <c r="AZ31" s="47" t="s">
        <v>102</v>
      </c>
      <c r="BA31" s="47" t="s">
        <v>102</v>
      </c>
      <c r="BB31" s="47">
        <v>440.7</v>
      </c>
      <c r="BC31" s="47">
        <v>440.7</v>
      </c>
      <c r="BD31" s="47" t="s">
        <v>102</v>
      </c>
      <c r="BE31" s="47" t="s">
        <v>102</v>
      </c>
      <c r="BF31" s="47" t="s">
        <v>102</v>
      </c>
      <c r="BG31" s="47">
        <v>440.7</v>
      </c>
      <c r="BH31" s="59">
        <v>440.7</v>
      </c>
      <c r="BI31" s="59" t="s">
        <v>102</v>
      </c>
      <c r="BJ31" s="47" t="s">
        <v>102</v>
      </c>
      <c r="BK31" s="47" t="s">
        <v>102</v>
      </c>
      <c r="BL31" s="48">
        <v>440.7</v>
      </c>
      <c r="BM31" s="48">
        <v>331.5</v>
      </c>
      <c r="BN31" s="48" t="s">
        <v>102</v>
      </c>
      <c r="BO31" s="48" t="s">
        <v>102</v>
      </c>
      <c r="BP31" s="48" t="s">
        <v>102</v>
      </c>
      <c r="BQ31" s="48">
        <v>331.5</v>
      </c>
      <c r="BR31" s="48">
        <v>580.70000000000005</v>
      </c>
      <c r="BS31" s="48" t="s">
        <v>102</v>
      </c>
      <c r="BT31" s="48" t="s">
        <v>102</v>
      </c>
      <c r="BU31" s="48" t="s">
        <v>102</v>
      </c>
      <c r="BV31" s="48">
        <v>580.70000000000005</v>
      </c>
      <c r="BW31" s="48">
        <v>590.70000000000005</v>
      </c>
      <c r="BX31" s="48" t="s">
        <v>102</v>
      </c>
      <c r="BY31" s="48" t="s">
        <v>102</v>
      </c>
      <c r="BZ31" s="48" t="s">
        <v>102</v>
      </c>
      <c r="CA31" s="48">
        <v>590.70000000000005</v>
      </c>
      <c r="CB31" s="48">
        <v>331.5</v>
      </c>
      <c r="CC31" s="48" t="s">
        <v>102</v>
      </c>
      <c r="CD31" s="48" t="s">
        <v>102</v>
      </c>
      <c r="CE31" s="48" t="s">
        <v>102</v>
      </c>
      <c r="CF31" s="48">
        <v>331.5</v>
      </c>
      <c r="CG31" s="48">
        <v>440.7</v>
      </c>
      <c r="CH31" s="48" t="s">
        <v>102</v>
      </c>
      <c r="CI31" s="48" t="s">
        <v>102</v>
      </c>
      <c r="CJ31" s="48" t="s">
        <v>102</v>
      </c>
      <c r="CK31" s="48">
        <v>440.7</v>
      </c>
      <c r="CL31" s="48">
        <v>440.7</v>
      </c>
      <c r="CM31" s="48" t="s">
        <v>102</v>
      </c>
      <c r="CN31" s="48" t="s">
        <v>102</v>
      </c>
      <c r="CO31" s="48" t="s">
        <v>102</v>
      </c>
      <c r="CP31" s="48">
        <v>440.7</v>
      </c>
      <c r="CQ31" s="61"/>
      <c r="CR31" s="14"/>
    </row>
    <row r="32" spans="1:96" ht="89.25" x14ac:dyDescent="0.25">
      <c r="A32" s="44" t="s">
        <v>580</v>
      </c>
      <c r="B32" s="45" t="s">
        <v>581</v>
      </c>
      <c r="C32" s="45" t="s">
        <v>140</v>
      </c>
      <c r="D32" s="45" t="s">
        <v>582</v>
      </c>
      <c r="E32" s="47">
        <v>710.8</v>
      </c>
      <c r="F32" s="47">
        <v>640</v>
      </c>
      <c r="G32" s="47" t="s">
        <v>102</v>
      </c>
      <c r="H32" s="47" t="s">
        <v>102</v>
      </c>
      <c r="I32" s="47" t="s">
        <v>102</v>
      </c>
      <c r="J32" s="47" t="s">
        <v>102</v>
      </c>
      <c r="K32" s="47" t="s">
        <v>102</v>
      </c>
      <c r="L32" s="47" t="s">
        <v>102</v>
      </c>
      <c r="M32" s="47">
        <v>710.8</v>
      </c>
      <c r="N32" s="47">
        <v>640</v>
      </c>
      <c r="O32" s="47">
        <v>789</v>
      </c>
      <c r="P32" s="47" t="s">
        <v>102</v>
      </c>
      <c r="Q32" s="47" t="s">
        <v>102</v>
      </c>
      <c r="R32" s="47" t="s">
        <v>102</v>
      </c>
      <c r="S32" s="47">
        <v>789</v>
      </c>
      <c r="T32" s="47">
        <v>489</v>
      </c>
      <c r="U32" s="47" t="s">
        <v>102</v>
      </c>
      <c r="V32" s="47" t="s">
        <v>102</v>
      </c>
      <c r="W32" s="47" t="s">
        <v>102</v>
      </c>
      <c r="X32" s="47">
        <v>489</v>
      </c>
      <c r="Y32" s="47">
        <v>689</v>
      </c>
      <c r="Z32" s="47" t="s">
        <v>102</v>
      </c>
      <c r="AA32" s="47" t="s">
        <v>102</v>
      </c>
      <c r="AB32" s="47" t="s">
        <v>102</v>
      </c>
      <c r="AC32" s="47">
        <v>689</v>
      </c>
      <c r="AD32" s="47">
        <v>689</v>
      </c>
      <c r="AE32" s="47" t="s">
        <v>102</v>
      </c>
      <c r="AF32" s="47" t="s">
        <v>102</v>
      </c>
      <c r="AG32" s="47" t="s">
        <v>102</v>
      </c>
      <c r="AH32" s="47">
        <v>689</v>
      </c>
      <c r="AI32" s="47">
        <v>710.8</v>
      </c>
      <c r="AJ32" s="47">
        <v>640</v>
      </c>
      <c r="AK32" s="47" t="s">
        <v>102</v>
      </c>
      <c r="AL32" s="47" t="s">
        <v>102</v>
      </c>
      <c r="AM32" s="47" t="s">
        <v>102</v>
      </c>
      <c r="AN32" s="47" t="s">
        <v>102</v>
      </c>
      <c r="AO32" s="47" t="s">
        <v>102</v>
      </c>
      <c r="AP32" s="47" t="s">
        <v>102</v>
      </c>
      <c r="AQ32" s="47">
        <v>710.8</v>
      </c>
      <c r="AR32" s="47">
        <v>640</v>
      </c>
      <c r="AS32" s="47">
        <v>789</v>
      </c>
      <c r="AT32" s="47" t="s">
        <v>102</v>
      </c>
      <c r="AU32" s="47" t="s">
        <v>102</v>
      </c>
      <c r="AV32" s="47" t="s">
        <v>102</v>
      </c>
      <c r="AW32" s="47">
        <v>789</v>
      </c>
      <c r="AX32" s="47">
        <v>489</v>
      </c>
      <c r="AY32" s="47" t="s">
        <v>102</v>
      </c>
      <c r="AZ32" s="47" t="s">
        <v>102</v>
      </c>
      <c r="BA32" s="47" t="s">
        <v>102</v>
      </c>
      <c r="BB32" s="47">
        <v>489</v>
      </c>
      <c r="BC32" s="47">
        <v>689</v>
      </c>
      <c r="BD32" s="47" t="s">
        <v>102</v>
      </c>
      <c r="BE32" s="47" t="s">
        <v>102</v>
      </c>
      <c r="BF32" s="47" t="s">
        <v>102</v>
      </c>
      <c r="BG32" s="47">
        <v>689</v>
      </c>
      <c r="BH32" s="59">
        <v>689</v>
      </c>
      <c r="BI32" s="59" t="s">
        <v>102</v>
      </c>
      <c r="BJ32" s="47" t="s">
        <v>102</v>
      </c>
      <c r="BK32" s="47" t="s">
        <v>102</v>
      </c>
      <c r="BL32" s="48">
        <v>689</v>
      </c>
      <c r="BM32" s="48">
        <v>640</v>
      </c>
      <c r="BN32" s="48" t="s">
        <v>102</v>
      </c>
      <c r="BO32" s="48" t="s">
        <v>102</v>
      </c>
      <c r="BP32" s="48" t="s">
        <v>102</v>
      </c>
      <c r="BQ32" s="48">
        <v>640</v>
      </c>
      <c r="BR32" s="48">
        <v>789</v>
      </c>
      <c r="BS32" s="48" t="s">
        <v>102</v>
      </c>
      <c r="BT32" s="48" t="s">
        <v>102</v>
      </c>
      <c r="BU32" s="48" t="s">
        <v>102</v>
      </c>
      <c r="BV32" s="48">
        <v>789</v>
      </c>
      <c r="BW32" s="48">
        <v>489</v>
      </c>
      <c r="BX32" s="48" t="s">
        <v>102</v>
      </c>
      <c r="BY32" s="48" t="s">
        <v>102</v>
      </c>
      <c r="BZ32" s="48" t="s">
        <v>102</v>
      </c>
      <c r="CA32" s="48">
        <v>489</v>
      </c>
      <c r="CB32" s="48">
        <v>640</v>
      </c>
      <c r="CC32" s="48" t="s">
        <v>102</v>
      </c>
      <c r="CD32" s="48" t="s">
        <v>102</v>
      </c>
      <c r="CE32" s="48" t="s">
        <v>102</v>
      </c>
      <c r="CF32" s="48">
        <v>640</v>
      </c>
      <c r="CG32" s="48">
        <v>789</v>
      </c>
      <c r="CH32" s="48" t="s">
        <v>102</v>
      </c>
      <c r="CI32" s="48" t="s">
        <v>102</v>
      </c>
      <c r="CJ32" s="48" t="s">
        <v>102</v>
      </c>
      <c r="CK32" s="48">
        <v>789</v>
      </c>
      <c r="CL32" s="48">
        <v>489</v>
      </c>
      <c r="CM32" s="48" t="s">
        <v>102</v>
      </c>
      <c r="CN32" s="48" t="s">
        <v>102</v>
      </c>
      <c r="CO32" s="48" t="s">
        <v>102</v>
      </c>
      <c r="CP32" s="48">
        <v>489</v>
      </c>
      <c r="CQ32" s="61"/>
      <c r="CR32" s="14"/>
    </row>
    <row r="33" spans="1:96" ht="76.5" x14ac:dyDescent="0.25">
      <c r="A33" s="44" t="s">
        <v>583</v>
      </c>
      <c r="B33" s="45" t="s">
        <v>143</v>
      </c>
      <c r="C33" s="45" t="s">
        <v>145</v>
      </c>
      <c r="D33" s="45" t="s">
        <v>584</v>
      </c>
      <c r="E33" s="47">
        <v>1</v>
      </c>
      <c r="F33" s="47">
        <v>1</v>
      </c>
      <c r="G33" s="47" t="s">
        <v>102</v>
      </c>
      <c r="H33" s="47" t="s">
        <v>102</v>
      </c>
      <c r="I33" s="47" t="s">
        <v>102</v>
      </c>
      <c r="J33" s="47" t="s">
        <v>102</v>
      </c>
      <c r="K33" s="47" t="s">
        <v>102</v>
      </c>
      <c r="L33" s="47" t="s">
        <v>102</v>
      </c>
      <c r="M33" s="47">
        <v>1</v>
      </c>
      <c r="N33" s="47">
        <v>1</v>
      </c>
      <c r="O33" s="47">
        <v>5.6</v>
      </c>
      <c r="P33" s="47" t="s">
        <v>102</v>
      </c>
      <c r="Q33" s="47" t="s">
        <v>102</v>
      </c>
      <c r="R33" s="47" t="s">
        <v>102</v>
      </c>
      <c r="S33" s="47">
        <v>5.6</v>
      </c>
      <c r="T33" s="47">
        <v>3.6</v>
      </c>
      <c r="U33" s="47" t="s">
        <v>102</v>
      </c>
      <c r="V33" s="47" t="s">
        <v>102</v>
      </c>
      <c r="W33" s="47" t="s">
        <v>102</v>
      </c>
      <c r="X33" s="47">
        <v>3.6</v>
      </c>
      <c r="Y33" s="47">
        <v>3.6</v>
      </c>
      <c r="Z33" s="47" t="s">
        <v>102</v>
      </c>
      <c r="AA33" s="47" t="s">
        <v>102</v>
      </c>
      <c r="AB33" s="47" t="s">
        <v>102</v>
      </c>
      <c r="AC33" s="47">
        <v>3.6</v>
      </c>
      <c r="AD33" s="47">
        <v>3.6</v>
      </c>
      <c r="AE33" s="47" t="s">
        <v>102</v>
      </c>
      <c r="AF33" s="47" t="s">
        <v>102</v>
      </c>
      <c r="AG33" s="47" t="s">
        <v>102</v>
      </c>
      <c r="AH33" s="47">
        <v>3.6</v>
      </c>
      <c r="AI33" s="47">
        <v>1</v>
      </c>
      <c r="AJ33" s="47">
        <v>1</v>
      </c>
      <c r="AK33" s="47" t="s">
        <v>102</v>
      </c>
      <c r="AL33" s="47" t="s">
        <v>102</v>
      </c>
      <c r="AM33" s="47" t="s">
        <v>102</v>
      </c>
      <c r="AN33" s="47" t="s">
        <v>102</v>
      </c>
      <c r="AO33" s="47" t="s">
        <v>102</v>
      </c>
      <c r="AP33" s="47" t="s">
        <v>102</v>
      </c>
      <c r="AQ33" s="47">
        <v>1</v>
      </c>
      <c r="AR33" s="47">
        <v>1</v>
      </c>
      <c r="AS33" s="47">
        <v>5.6</v>
      </c>
      <c r="AT33" s="47" t="s">
        <v>102</v>
      </c>
      <c r="AU33" s="47" t="s">
        <v>102</v>
      </c>
      <c r="AV33" s="47" t="s">
        <v>102</v>
      </c>
      <c r="AW33" s="47">
        <v>5.6</v>
      </c>
      <c r="AX33" s="47">
        <v>3.6</v>
      </c>
      <c r="AY33" s="47" t="s">
        <v>102</v>
      </c>
      <c r="AZ33" s="47" t="s">
        <v>102</v>
      </c>
      <c r="BA33" s="47" t="s">
        <v>102</v>
      </c>
      <c r="BB33" s="47">
        <v>3.6</v>
      </c>
      <c r="BC33" s="47">
        <v>3.6</v>
      </c>
      <c r="BD33" s="47" t="s">
        <v>102</v>
      </c>
      <c r="BE33" s="47" t="s">
        <v>102</v>
      </c>
      <c r="BF33" s="47" t="s">
        <v>102</v>
      </c>
      <c r="BG33" s="47">
        <v>3.6</v>
      </c>
      <c r="BH33" s="59">
        <v>3.6</v>
      </c>
      <c r="BI33" s="59" t="s">
        <v>102</v>
      </c>
      <c r="BJ33" s="47" t="s">
        <v>102</v>
      </c>
      <c r="BK33" s="47" t="s">
        <v>102</v>
      </c>
      <c r="BL33" s="48">
        <v>3.6</v>
      </c>
      <c r="BM33" s="48">
        <v>1</v>
      </c>
      <c r="BN33" s="48" t="s">
        <v>102</v>
      </c>
      <c r="BO33" s="48" t="s">
        <v>102</v>
      </c>
      <c r="BP33" s="48" t="s">
        <v>102</v>
      </c>
      <c r="BQ33" s="48">
        <v>1</v>
      </c>
      <c r="BR33" s="48">
        <v>5.6</v>
      </c>
      <c r="BS33" s="48" t="s">
        <v>102</v>
      </c>
      <c r="BT33" s="48" t="s">
        <v>102</v>
      </c>
      <c r="BU33" s="48" t="s">
        <v>102</v>
      </c>
      <c r="BV33" s="48">
        <v>5.6</v>
      </c>
      <c r="BW33" s="48">
        <v>3.6</v>
      </c>
      <c r="BX33" s="48" t="s">
        <v>102</v>
      </c>
      <c r="BY33" s="48" t="s">
        <v>102</v>
      </c>
      <c r="BZ33" s="48" t="s">
        <v>102</v>
      </c>
      <c r="CA33" s="48">
        <v>3.6</v>
      </c>
      <c r="CB33" s="48">
        <v>1</v>
      </c>
      <c r="CC33" s="48" t="s">
        <v>102</v>
      </c>
      <c r="CD33" s="48" t="s">
        <v>102</v>
      </c>
      <c r="CE33" s="48" t="s">
        <v>102</v>
      </c>
      <c r="CF33" s="48">
        <v>1</v>
      </c>
      <c r="CG33" s="48">
        <v>5.6</v>
      </c>
      <c r="CH33" s="48" t="s">
        <v>102</v>
      </c>
      <c r="CI33" s="48" t="s">
        <v>102</v>
      </c>
      <c r="CJ33" s="48" t="s">
        <v>102</v>
      </c>
      <c r="CK33" s="48">
        <v>5.6</v>
      </c>
      <c r="CL33" s="48">
        <v>3.6</v>
      </c>
      <c r="CM33" s="48" t="s">
        <v>102</v>
      </c>
      <c r="CN33" s="48" t="s">
        <v>102</v>
      </c>
      <c r="CO33" s="48" t="s">
        <v>102</v>
      </c>
      <c r="CP33" s="48">
        <v>3.6</v>
      </c>
      <c r="CQ33" s="61"/>
      <c r="CR33" s="14"/>
    </row>
    <row r="34" spans="1:96" ht="51" x14ac:dyDescent="0.25">
      <c r="A34" s="44" t="s">
        <v>585</v>
      </c>
      <c r="B34" s="45" t="s">
        <v>586</v>
      </c>
      <c r="C34" s="45" t="s">
        <v>145</v>
      </c>
      <c r="D34" s="45" t="s">
        <v>587</v>
      </c>
      <c r="E34" s="47">
        <v>1155.4000000000001</v>
      </c>
      <c r="F34" s="47">
        <v>946.8</v>
      </c>
      <c r="G34" s="47" t="s">
        <v>102</v>
      </c>
      <c r="H34" s="47" t="s">
        <v>102</v>
      </c>
      <c r="I34" s="47">
        <v>6</v>
      </c>
      <c r="J34" s="47">
        <v>5.4</v>
      </c>
      <c r="K34" s="47" t="s">
        <v>102</v>
      </c>
      <c r="L34" s="47" t="s">
        <v>102</v>
      </c>
      <c r="M34" s="47">
        <v>1149.4000000000001</v>
      </c>
      <c r="N34" s="47">
        <v>941.4</v>
      </c>
      <c r="O34" s="47">
        <v>862</v>
      </c>
      <c r="P34" s="47" t="s">
        <v>102</v>
      </c>
      <c r="Q34" s="47" t="s">
        <v>102</v>
      </c>
      <c r="R34" s="47" t="s">
        <v>102</v>
      </c>
      <c r="S34" s="47">
        <v>862</v>
      </c>
      <c r="T34" s="47">
        <v>229</v>
      </c>
      <c r="U34" s="47" t="s">
        <v>102</v>
      </c>
      <c r="V34" s="47" t="s">
        <v>102</v>
      </c>
      <c r="W34" s="47" t="s">
        <v>102</v>
      </c>
      <c r="X34" s="47">
        <v>229</v>
      </c>
      <c r="Y34" s="47">
        <v>229</v>
      </c>
      <c r="Z34" s="47" t="s">
        <v>102</v>
      </c>
      <c r="AA34" s="47" t="s">
        <v>102</v>
      </c>
      <c r="AB34" s="47" t="s">
        <v>102</v>
      </c>
      <c r="AC34" s="47">
        <v>229</v>
      </c>
      <c r="AD34" s="47">
        <v>229</v>
      </c>
      <c r="AE34" s="47" t="s">
        <v>102</v>
      </c>
      <c r="AF34" s="47" t="s">
        <v>102</v>
      </c>
      <c r="AG34" s="47" t="s">
        <v>102</v>
      </c>
      <c r="AH34" s="47">
        <v>229</v>
      </c>
      <c r="AI34" s="47">
        <v>1155.4000000000001</v>
      </c>
      <c r="AJ34" s="47">
        <v>946.8</v>
      </c>
      <c r="AK34" s="47" t="s">
        <v>102</v>
      </c>
      <c r="AL34" s="47" t="s">
        <v>102</v>
      </c>
      <c r="AM34" s="47">
        <v>6</v>
      </c>
      <c r="AN34" s="47">
        <v>5.4</v>
      </c>
      <c r="AO34" s="47" t="s">
        <v>102</v>
      </c>
      <c r="AP34" s="47" t="s">
        <v>102</v>
      </c>
      <c r="AQ34" s="47">
        <v>1149.4000000000001</v>
      </c>
      <c r="AR34" s="47">
        <v>941.4</v>
      </c>
      <c r="AS34" s="47">
        <v>862</v>
      </c>
      <c r="AT34" s="47" t="s">
        <v>102</v>
      </c>
      <c r="AU34" s="47" t="s">
        <v>102</v>
      </c>
      <c r="AV34" s="47" t="s">
        <v>102</v>
      </c>
      <c r="AW34" s="47">
        <v>862</v>
      </c>
      <c r="AX34" s="47">
        <v>229</v>
      </c>
      <c r="AY34" s="47" t="s">
        <v>102</v>
      </c>
      <c r="AZ34" s="47" t="s">
        <v>102</v>
      </c>
      <c r="BA34" s="47" t="s">
        <v>102</v>
      </c>
      <c r="BB34" s="47">
        <v>229</v>
      </c>
      <c r="BC34" s="47">
        <v>229</v>
      </c>
      <c r="BD34" s="47" t="s">
        <v>102</v>
      </c>
      <c r="BE34" s="47" t="s">
        <v>102</v>
      </c>
      <c r="BF34" s="47" t="s">
        <v>102</v>
      </c>
      <c r="BG34" s="47">
        <v>229</v>
      </c>
      <c r="BH34" s="59">
        <v>229</v>
      </c>
      <c r="BI34" s="59" t="s">
        <v>102</v>
      </c>
      <c r="BJ34" s="47" t="s">
        <v>102</v>
      </c>
      <c r="BK34" s="47" t="s">
        <v>102</v>
      </c>
      <c r="BL34" s="48">
        <v>229</v>
      </c>
      <c r="BM34" s="48">
        <v>946.8</v>
      </c>
      <c r="BN34" s="48" t="s">
        <v>102</v>
      </c>
      <c r="BO34" s="48">
        <v>5.4</v>
      </c>
      <c r="BP34" s="48" t="s">
        <v>102</v>
      </c>
      <c r="BQ34" s="48">
        <v>941.4</v>
      </c>
      <c r="BR34" s="48">
        <v>862</v>
      </c>
      <c r="BS34" s="48" t="s">
        <v>102</v>
      </c>
      <c r="BT34" s="48" t="s">
        <v>102</v>
      </c>
      <c r="BU34" s="48" t="s">
        <v>102</v>
      </c>
      <c r="BV34" s="48">
        <v>862</v>
      </c>
      <c r="BW34" s="48">
        <v>229</v>
      </c>
      <c r="BX34" s="48" t="s">
        <v>102</v>
      </c>
      <c r="BY34" s="48" t="s">
        <v>102</v>
      </c>
      <c r="BZ34" s="48" t="s">
        <v>102</v>
      </c>
      <c r="CA34" s="48">
        <v>229</v>
      </c>
      <c r="CB34" s="48">
        <v>946.8</v>
      </c>
      <c r="CC34" s="48" t="s">
        <v>102</v>
      </c>
      <c r="CD34" s="48">
        <v>5.4</v>
      </c>
      <c r="CE34" s="48" t="s">
        <v>102</v>
      </c>
      <c r="CF34" s="48">
        <v>941.4</v>
      </c>
      <c r="CG34" s="48">
        <v>862</v>
      </c>
      <c r="CH34" s="48" t="s">
        <v>102</v>
      </c>
      <c r="CI34" s="48" t="s">
        <v>102</v>
      </c>
      <c r="CJ34" s="48" t="s">
        <v>102</v>
      </c>
      <c r="CK34" s="48">
        <v>862</v>
      </c>
      <c r="CL34" s="48">
        <v>229</v>
      </c>
      <c r="CM34" s="48" t="s">
        <v>102</v>
      </c>
      <c r="CN34" s="48" t="s">
        <v>102</v>
      </c>
      <c r="CO34" s="48" t="s">
        <v>102</v>
      </c>
      <c r="CP34" s="48">
        <v>229</v>
      </c>
      <c r="CQ34" s="61"/>
      <c r="CR34" s="14"/>
    </row>
    <row r="35" spans="1:96" ht="51" x14ac:dyDescent="0.25">
      <c r="A35" s="44" t="s">
        <v>585</v>
      </c>
      <c r="B35" s="45" t="s">
        <v>586</v>
      </c>
      <c r="C35" s="45" t="s">
        <v>145</v>
      </c>
      <c r="D35" s="45" t="s">
        <v>588</v>
      </c>
      <c r="E35" s="47">
        <v>51.4</v>
      </c>
      <c r="F35" s="47">
        <v>43</v>
      </c>
      <c r="G35" s="47" t="s">
        <v>102</v>
      </c>
      <c r="H35" s="47" t="s">
        <v>102</v>
      </c>
      <c r="I35" s="47" t="s">
        <v>102</v>
      </c>
      <c r="J35" s="47" t="s">
        <v>102</v>
      </c>
      <c r="K35" s="47" t="s">
        <v>102</v>
      </c>
      <c r="L35" s="47" t="s">
        <v>102</v>
      </c>
      <c r="M35" s="47">
        <v>51.4</v>
      </c>
      <c r="N35" s="47">
        <v>43</v>
      </c>
      <c r="O35" s="47">
        <v>60</v>
      </c>
      <c r="P35" s="47" t="s">
        <v>102</v>
      </c>
      <c r="Q35" s="47" t="s">
        <v>102</v>
      </c>
      <c r="R35" s="47" t="s">
        <v>102</v>
      </c>
      <c r="S35" s="47">
        <v>60</v>
      </c>
      <c r="T35" s="47">
        <v>60</v>
      </c>
      <c r="U35" s="47" t="s">
        <v>102</v>
      </c>
      <c r="V35" s="47" t="s">
        <v>102</v>
      </c>
      <c r="W35" s="47" t="s">
        <v>102</v>
      </c>
      <c r="X35" s="47">
        <v>60</v>
      </c>
      <c r="Y35" s="47">
        <v>60</v>
      </c>
      <c r="Z35" s="47" t="s">
        <v>102</v>
      </c>
      <c r="AA35" s="47" t="s">
        <v>102</v>
      </c>
      <c r="AB35" s="47" t="s">
        <v>102</v>
      </c>
      <c r="AC35" s="47">
        <v>60</v>
      </c>
      <c r="AD35" s="47">
        <v>60</v>
      </c>
      <c r="AE35" s="47" t="s">
        <v>102</v>
      </c>
      <c r="AF35" s="47" t="s">
        <v>102</v>
      </c>
      <c r="AG35" s="47" t="s">
        <v>102</v>
      </c>
      <c r="AH35" s="47">
        <v>60</v>
      </c>
      <c r="AI35" s="47">
        <v>51.4</v>
      </c>
      <c r="AJ35" s="47">
        <v>43</v>
      </c>
      <c r="AK35" s="47" t="s">
        <v>102</v>
      </c>
      <c r="AL35" s="47" t="s">
        <v>102</v>
      </c>
      <c r="AM35" s="47" t="s">
        <v>102</v>
      </c>
      <c r="AN35" s="47" t="s">
        <v>102</v>
      </c>
      <c r="AO35" s="47" t="s">
        <v>102</v>
      </c>
      <c r="AP35" s="47" t="s">
        <v>102</v>
      </c>
      <c r="AQ35" s="47">
        <v>51.4</v>
      </c>
      <c r="AR35" s="47">
        <v>43</v>
      </c>
      <c r="AS35" s="47">
        <v>60</v>
      </c>
      <c r="AT35" s="47" t="s">
        <v>102</v>
      </c>
      <c r="AU35" s="47" t="s">
        <v>102</v>
      </c>
      <c r="AV35" s="47" t="s">
        <v>102</v>
      </c>
      <c r="AW35" s="47">
        <v>60</v>
      </c>
      <c r="AX35" s="47">
        <v>60</v>
      </c>
      <c r="AY35" s="47" t="s">
        <v>102</v>
      </c>
      <c r="AZ35" s="47" t="s">
        <v>102</v>
      </c>
      <c r="BA35" s="47" t="s">
        <v>102</v>
      </c>
      <c r="BB35" s="47">
        <v>60</v>
      </c>
      <c r="BC35" s="47">
        <v>60</v>
      </c>
      <c r="BD35" s="47" t="s">
        <v>102</v>
      </c>
      <c r="BE35" s="47" t="s">
        <v>102</v>
      </c>
      <c r="BF35" s="47" t="s">
        <v>102</v>
      </c>
      <c r="BG35" s="47">
        <v>60</v>
      </c>
      <c r="BH35" s="59">
        <v>60</v>
      </c>
      <c r="BI35" s="59" t="s">
        <v>102</v>
      </c>
      <c r="BJ35" s="47" t="s">
        <v>102</v>
      </c>
      <c r="BK35" s="47" t="s">
        <v>102</v>
      </c>
      <c r="BL35" s="48">
        <v>60</v>
      </c>
      <c r="BM35" s="48">
        <v>43</v>
      </c>
      <c r="BN35" s="48" t="s">
        <v>102</v>
      </c>
      <c r="BO35" s="48" t="s">
        <v>102</v>
      </c>
      <c r="BP35" s="48" t="s">
        <v>102</v>
      </c>
      <c r="BQ35" s="48">
        <v>43</v>
      </c>
      <c r="BR35" s="48">
        <v>60</v>
      </c>
      <c r="BS35" s="48" t="s">
        <v>102</v>
      </c>
      <c r="BT35" s="48" t="s">
        <v>102</v>
      </c>
      <c r="BU35" s="48" t="s">
        <v>102</v>
      </c>
      <c r="BV35" s="48">
        <v>60</v>
      </c>
      <c r="BW35" s="48">
        <v>60</v>
      </c>
      <c r="BX35" s="48" t="s">
        <v>102</v>
      </c>
      <c r="BY35" s="48" t="s">
        <v>102</v>
      </c>
      <c r="BZ35" s="48" t="s">
        <v>102</v>
      </c>
      <c r="CA35" s="48">
        <v>60</v>
      </c>
      <c r="CB35" s="48">
        <v>43</v>
      </c>
      <c r="CC35" s="48" t="s">
        <v>102</v>
      </c>
      <c r="CD35" s="48" t="s">
        <v>102</v>
      </c>
      <c r="CE35" s="48" t="s">
        <v>102</v>
      </c>
      <c r="CF35" s="48">
        <v>43</v>
      </c>
      <c r="CG35" s="48">
        <v>60</v>
      </c>
      <c r="CH35" s="48" t="s">
        <v>102</v>
      </c>
      <c r="CI35" s="48" t="s">
        <v>102</v>
      </c>
      <c r="CJ35" s="48" t="s">
        <v>102</v>
      </c>
      <c r="CK35" s="48">
        <v>60</v>
      </c>
      <c r="CL35" s="48">
        <v>60</v>
      </c>
      <c r="CM35" s="48" t="s">
        <v>102</v>
      </c>
      <c r="CN35" s="48" t="s">
        <v>102</v>
      </c>
      <c r="CO35" s="48" t="s">
        <v>102</v>
      </c>
      <c r="CP35" s="48">
        <v>60</v>
      </c>
      <c r="CQ35" s="61"/>
      <c r="CR35" s="14"/>
    </row>
    <row r="36" spans="1:96" ht="63.75" x14ac:dyDescent="0.25">
      <c r="A36" s="44" t="s">
        <v>589</v>
      </c>
      <c r="B36" s="45" t="s">
        <v>155</v>
      </c>
      <c r="C36" s="45" t="s">
        <v>151</v>
      </c>
      <c r="D36" s="45" t="s">
        <v>584</v>
      </c>
      <c r="E36" s="47">
        <v>8.8000000000000007</v>
      </c>
      <c r="F36" s="47">
        <v>3.9</v>
      </c>
      <c r="G36" s="47" t="s">
        <v>102</v>
      </c>
      <c r="H36" s="47" t="s">
        <v>102</v>
      </c>
      <c r="I36" s="47" t="s">
        <v>102</v>
      </c>
      <c r="J36" s="47" t="s">
        <v>102</v>
      </c>
      <c r="K36" s="47" t="s">
        <v>102</v>
      </c>
      <c r="L36" s="47" t="s">
        <v>102</v>
      </c>
      <c r="M36" s="47">
        <v>8.8000000000000007</v>
      </c>
      <c r="N36" s="47">
        <v>3.9</v>
      </c>
      <c r="O36" s="47">
        <v>8.8000000000000007</v>
      </c>
      <c r="P36" s="47" t="s">
        <v>102</v>
      </c>
      <c r="Q36" s="47" t="s">
        <v>102</v>
      </c>
      <c r="R36" s="47" t="s">
        <v>102</v>
      </c>
      <c r="S36" s="47">
        <v>8.8000000000000007</v>
      </c>
      <c r="T36" s="47">
        <v>8.8000000000000007</v>
      </c>
      <c r="U36" s="47" t="s">
        <v>102</v>
      </c>
      <c r="V36" s="47" t="s">
        <v>102</v>
      </c>
      <c r="W36" s="47" t="s">
        <v>102</v>
      </c>
      <c r="X36" s="47">
        <v>8.8000000000000007</v>
      </c>
      <c r="Y36" s="47">
        <v>8.8000000000000007</v>
      </c>
      <c r="Z36" s="47" t="s">
        <v>102</v>
      </c>
      <c r="AA36" s="47" t="s">
        <v>102</v>
      </c>
      <c r="AB36" s="47" t="s">
        <v>102</v>
      </c>
      <c r="AC36" s="47">
        <v>8.8000000000000007</v>
      </c>
      <c r="AD36" s="47">
        <v>8.8000000000000007</v>
      </c>
      <c r="AE36" s="47" t="s">
        <v>102</v>
      </c>
      <c r="AF36" s="47" t="s">
        <v>102</v>
      </c>
      <c r="AG36" s="47" t="s">
        <v>102</v>
      </c>
      <c r="AH36" s="47">
        <v>8.8000000000000007</v>
      </c>
      <c r="AI36" s="47">
        <v>8.8000000000000007</v>
      </c>
      <c r="AJ36" s="47">
        <v>3.9</v>
      </c>
      <c r="AK36" s="47" t="s">
        <v>102</v>
      </c>
      <c r="AL36" s="47" t="s">
        <v>102</v>
      </c>
      <c r="AM36" s="47" t="s">
        <v>102</v>
      </c>
      <c r="AN36" s="47" t="s">
        <v>102</v>
      </c>
      <c r="AO36" s="47" t="s">
        <v>102</v>
      </c>
      <c r="AP36" s="47" t="s">
        <v>102</v>
      </c>
      <c r="AQ36" s="47">
        <v>8.8000000000000007</v>
      </c>
      <c r="AR36" s="47">
        <v>3.9</v>
      </c>
      <c r="AS36" s="47">
        <v>8.8000000000000007</v>
      </c>
      <c r="AT36" s="47" t="s">
        <v>102</v>
      </c>
      <c r="AU36" s="47" t="s">
        <v>102</v>
      </c>
      <c r="AV36" s="47" t="s">
        <v>102</v>
      </c>
      <c r="AW36" s="47">
        <v>8.8000000000000007</v>
      </c>
      <c r="AX36" s="47">
        <v>8.8000000000000007</v>
      </c>
      <c r="AY36" s="47" t="s">
        <v>102</v>
      </c>
      <c r="AZ36" s="47" t="s">
        <v>102</v>
      </c>
      <c r="BA36" s="47" t="s">
        <v>102</v>
      </c>
      <c r="BB36" s="47">
        <v>8.8000000000000007</v>
      </c>
      <c r="BC36" s="47">
        <v>8.8000000000000007</v>
      </c>
      <c r="BD36" s="47" t="s">
        <v>102</v>
      </c>
      <c r="BE36" s="47" t="s">
        <v>102</v>
      </c>
      <c r="BF36" s="47" t="s">
        <v>102</v>
      </c>
      <c r="BG36" s="47">
        <v>8.8000000000000007</v>
      </c>
      <c r="BH36" s="59">
        <v>8.8000000000000007</v>
      </c>
      <c r="BI36" s="59" t="s">
        <v>102</v>
      </c>
      <c r="BJ36" s="47" t="s">
        <v>102</v>
      </c>
      <c r="BK36" s="47" t="s">
        <v>102</v>
      </c>
      <c r="BL36" s="48">
        <v>8.8000000000000007</v>
      </c>
      <c r="BM36" s="48">
        <v>3.9</v>
      </c>
      <c r="BN36" s="48" t="s">
        <v>102</v>
      </c>
      <c r="BO36" s="48" t="s">
        <v>102</v>
      </c>
      <c r="BP36" s="48" t="s">
        <v>102</v>
      </c>
      <c r="BQ36" s="48">
        <v>3.9</v>
      </c>
      <c r="BR36" s="48">
        <v>8.8000000000000007</v>
      </c>
      <c r="BS36" s="48" t="s">
        <v>102</v>
      </c>
      <c r="BT36" s="48" t="s">
        <v>102</v>
      </c>
      <c r="BU36" s="48" t="s">
        <v>102</v>
      </c>
      <c r="BV36" s="48">
        <v>8.8000000000000007</v>
      </c>
      <c r="BW36" s="48">
        <v>8.8000000000000007</v>
      </c>
      <c r="BX36" s="48" t="s">
        <v>102</v>
      </c>
      <c r="BY36" s="48" t="s">
        <v>102</v>
      </c>
      <c r="BZ36" s="48" t="s">
        <v>102</v>
      </c>
      <c r="CA36" s="48">
        <v>8.8000000000000007</v>
      </c>
      <c r="CB36" s="48">
        <v>3.9</v>
      </c>
      <c r="CC36" s="48" t="s">
        <v>102</v>
      </c>
      <c r="CD36" s="48" t="s">
        <v>102</v>
      </c>
      <c r="CE36" s="48" t="s">
        <v>102</v>
      </c>
      <c r="CF36" s="48">
        <v>3.9</v>
      </c>
      <c r="CG36" s="48">
        <v>8.8000000000000007</v>
      </c>
      <c r="CH36" s="48" t="s">
        <v>102</v>
      </c>
      <c r="CI36" s="48" t="s">
        <v>102</v>
      </c>
      <c r="CJ36" s="48" t="s">
        <v>102</v>
      </c>
      <c r="CK36" s="48">
        <v>8.8000000000000007</v>
      </c>
      <c r="CL36" s="48">
        <v>8.8000000000000007</v>
      </c>
      <c r="CM36" s="48" t="s">
        <v>102</v>
      </c>
      <c r="CN36" s="48" t="s">
        <v>102</v>
      </c>
      <c r="CO36" s="48" t="s">
        <v>102</v>
      </c>
      <c r="CP36" s="48">
        <v>8.8000000000000007</v>
      </c>
      <c r="CQ36" s="61"/>
      <c r="CR36" s="14"/>
    </row>
    <row r="37" spans="1:96" ht="38.25" x14ac:dyDescent="0.25">
      <c r="A37" s="44" t="s">
        <v>590</v>
      </c>
      <c r="B37" s="45" t="s">
        <v>591</v>
      </c>
      <c r="C37" s="45" t="s">
        <v>145</v>
      </c>
      <c r="D37" s="45" t="s">
        <v>592</v>
      </c>
      <c r="E37" s="47">
        <v>20.8</v>
      </c>
      <c r="F37" s="47">
        <v>20.8</v>
      </c>
      <c r="G37" s="47" t="s">
        <v>102</v>
      </c>
      <c r="H37" s="47" t="s">
        <v>102</v>
      </c>
      <c r="I37" s="47" t="s">
        <v>102</v>
      </c>
      <c r="J37" s="47" t="s">
        <v>102</v>
      </c>
      <c r="K37" s="47" t="s">
        <v>102</v>
      </c>
      <c r="L37" s="47" t="s">
        <v>102</v>
      </c>
      <c r="M37" s="47">
        <v>20.8</v>
      </c>
      <c r="N37" s="47">
        <v>20.8</v>
      </c>
      <c r="O37" s="47">
        <v>132.6</v>
      </c>
      <c r="P37" s="47" t="s">
        <v>102</v>
      </c>
      <c r="Q37" s="47" t="s">
        <v>102</v>
      </c>
      <c r="R37" s="47" t="s">
        <v>102</v>
      </c>
      <c r="S37" s="47">
        <v>132.6</v>
      </c>
      <c r="T37" s="47">
        <v>63.2</v>
      </c>
      <c r="U37" s="47" t="s">
        <v>102</v>
      </c>
      <c r="V37" s="47" t="s">
        <v>102</v>
      </c>
      <c r="W37" s="47" t="s">
        <v>102</v>
      </c>
      <c r="X37" s="47">
        <v>63.2</v>
      </c>
      <c r="Y37" s="47">
        <v>58.2</v>
      </c>
      <c r="Z37" s="47" t="s">
        <v>102</v>
      </c>
      <c r="AA37" s="47" t="s">
        <v>102</v>
      </c>
      <c r="AB37" s="47" t="s">
        <v>102</v>
      </c>
      <c r="AC37" s="47">
        <v>58.2</v>
      </c>
      <c r="AD37" s="47">
        <v>58.2</v>
      </c>
      <c r="AE37" s="47" t="s">
        <v>102</v>
      </c>
      <c r="AF37" s="47" t="s">
        <v>102</v>
      </c>
      <c r="AG37" s="47" t="s">
        <v>102</v>
      </c>
      <c r="AH37" s="47">
        <v>58.2</v>
      </c>
      <c r="AI37" s="47">
        <v>20.8</v>
      </c>
      <c r="AJ37" s="47">
        <v>20.8</v>
      </c>
      <c r="AK37" s="47" t="s">
        <v>102</v>
      </c>
      <c r="AL37" s="47" t="s">
        <v>102</v>
      </c>
      <c r="AM37" s="47" t="s">
        <v>102</v>
      </c>
      <c r="AN37" s="47" t="s">
        <v>102</v>
      </c>
      <c r="AO37" s="47" t="s">
        <v>102</v>
      </c>
      <c r="AP37" s="47" t="s">
        <v>102</v>
      </c>
      <c r="AQ37" s="47">
        <v>20.8</v>
      </c>
      <c r="AR37" s="47">
        <v>20.8</v>
      </c>
      <c r="AS37" s="47">
        <v>132.6</v>
      </c>
      <c r="AT37" s="47" t="s">
        <v>102</v>
      </c>
      <c r="AU37" s="47" t="s">
        <v>102</v>
      </c>
      <c r="AV37" s="47" t="s">
        <v>102</v>
      </c>
      <c r="AW37" s="47">
        <v>132.6</v>
      </c>
      <c r="AX37" s="47">
        <v>63.2</v>
      </c>
      <c r="AY37" s="47" t="s">
        <v>102</v>
      </c>
      <c r="AZ37" s="47" t="s">
        <v>102</v>
      </c>
      <c r="BA37" s="47" t="s">
        <v>102</v>
      </c>
      <c r="BB37" s="47">
        <v>63.2</v>
      </c>
      <c r="BC37" s="47">
        <v>58.2</v>
      </c>
      <c r="BD37" s="47" t="s">
        <v>102</v>
      </c>
      <c r="BE37" s="47" t="s">
        <v>102</v>
      </c>
      <c r="BF37" s="47" t="s">
        <v>102</v>
      </c>
      <c r="BG37" s="47">
        <v>58.2</v>
      </c>
      <c r="BH37" s="59">
        <v>58.2</v>
      </c>
      <c r="BI37" s="59" t="s">
        <v>102</v>
      </c>
      <c r="BJ37" s="47" t="s">
        <v>102</v>
      </c>
      <c r="BK37" s="47" t="s">
        <v>102</v>
      </c>
      <c r="BL37" s="48">
        <v>58.2</v>
      </c>
      <c r="BM37" s="48">
        <v>20.8</v>
      </c>
      <c r="BN37" s="48" t="s">
        <v>102</v>
      </c>
      <c r="BO37" s="48" t="s">
        <v>102</v>
      </c>
      <c r="BP37" s="48" t="s">
        <v>102</v>
      </c>
      <c r="BQ37" s="48">
        <v>20.8</v>
      </c>
      <c r="BR37" s="48">
        <v>132.6</v>
      </c>
      <c r="BS37" s="48" t="s">
        <v>102</v>
      </c>
      <c r="BT37" s="48" t="s">
        <v>102</v>
      </c>
      <c r="BU37" s="48" t="s">
        <v>102</v>
      </c>
      <c r="BV37" s="48">
        <v>132.6</v>
      </c>
      <c r="BW37" s="48">
        <v>63.2</v>
      </c>
      <c r="BX37" s="48" t="s">
        <v>102</v>
      </c>
      <c r="BY37" s="48" t="s">
        <v>102</v>
      </c>
      <c r="BZ37" s="48" t="s">
        <v>102</v>
      </c>
      <c r="CA37" s="48">
        <v>63.2</v>
      </c>
      <c r="CB37" s="48">
        <v>20.8</v>
      </c>
      <c r="CC37" s="48" t="s">
        <v>102</v>
      </c>
      <c r="CD37" s="48" t="s">
        <v>102</v>
      </c>
      <c r="CE37" s="48" t="s">
        <v>102</v>
      </c>
      <c r="CF37" s="48">
        <v>20.8</v>
      </c>
      <c r="CG37" s="48">
        <v>132.6</v>
      </c>
      <c r="CH37" s="48" t="s">
        <v>102</v>
      </c>
      <c r="CI37" s="48" t="s">
        <v>102</v>
      </c>
      <c r="CJ37" s="48" t="s">
        <v>102</v>
      </c>
      <c r="CK37" s="48">
        <v>132.6</v>
      </c>
      <c r="CL37" s="48">
        <v>63.2</v>
      </c>
      <c r="CM37" s="48" t="s">
        <v>102</v>
      </c>
      <c r="CN37" s="48" t="s">
        <v>102</v>
      </c>
      <c r="CO37" s="48" t="s">
        <v>102</v>
      </c>
      <c r="CP37" s="48">
        <v>63.2</v>
      </c>
      <c r="CQ37" s="61"/>
      <c r="CR37" s="14"/>
    </row>
    <row r="38" spans="1:96" ht="38.25" x14ac:dyDescent="0.25">
      <c r="A38" s="44" t="s">
        <v>590</v>
      </c>
      <c r="B38" s="45" t="s">
        <v>591</v>
      </c>
      <c r="C38" s="45" t="s">
        <v>145</v>
      </c>
      <c r="D38" s="45" t="s">
        <v>592</v>
      </c>
      <c r="E38" s="47">
        <v>3328.7</v>
      </c>
      <c r="F38" s="47">
        <v>3292.8</v>
      </c>
      <c r="G38" s="47" t="s">
        <v>102</v>
      </c>
      <c r="H38" s="47" t="s">
        <v>102</v>
      </c>
      <c r="I38" s="47" t="s">
        <v>102</v>
      </c>
      <c r="J38" s="47" t="s">
        <v>102</v>
      </c>
      <c r="K38" s="47" t="s">
        <v>102</v>
      </c>
      <c r="L38" s="47" t="s">
        <v>102</v>
      </c>
      <c r="M38" s="47">
        <v>3328.7</v>
      </c>
      <c r="N38" s="47">
        <v>3292.8</v>
      </c>
      <c r="O38" s="47">
        <v>3702.4</v>
      </c>
      <c r="P38" s="47" t="s">
        <v>102</v>
      </c>
      <c r="Q38" s="47" t="s">
        <v>102</v>
      </c>
      <c r="R38" s="47" t="s">
        <v>102</v>
      </c>
      <c r="S38" s="47">
        <v>3702.4</v>
      </c>
      <c r="T38" s="47">
        <v>3136.6</v>
      </c>
      <c r="U38" s="47" t="s">
        <v>102</v>
      </c>
      <c r="V38" s="47" t="s">
        <v>102</v>
      </c>
      <c r="W38" s="47" t="s">
        <v>102</v>
      </c>
      <c r="X38" s="47">
        <v>3136.6</v>
      </c>
      <c r="Y38" s="47">
        <v>3135.5</v>
      </c>
      <c r="Z38" s="47" t="s">
        <v>102</v>
      </c>
      <c r="AA38" s="47" t="s">
        <v>102</v>
      </c>
      <c r="AB38" s="47" t="s">
        <v>102</v>
      </c>
      <c r="AC38" s="47">
        <v>3135.5</v>
      </c>
      <c r="AD38" s="47">
        <v>3135.5</v>
      </c>
      <c r="AE38" s="47" t="s">
        <v>102</v>
      </c>
      <c r="AF38" s="47" t="s">
        <v>102</v>
      </c>
      <c r="AG38" s="47" t="s">
        <v>102</v>
      </c>
      <c r="AH38" s="47">
        <v>3135.5</v>
      </c>
      <c r="AI38" s="47">
        <v>3328.7</v>
      </c>
      <c r="AJ38" s="47">
        <v>3292.8</v>
      </c>
      <c r="AK38" s="47" t="s">
        <v>102</v>
      </c>
      <c r="AL38" s="47" t="s">
        <v>102</v>
      </c>
      <c r="AM38" s="47" t="s">
        <v>102</v>
      </c>
      <c r="AN38" s="47" t="s">
        <v>102</v>
      </c>
      <c r="AO38" s="47" t="s">
        <v>102</v>
      </c>
      <c r="AP38" s="47" t="s">
        <v>102</v>
      </c>
      <c r="AQ38" s="47">
        <v>3328.7</v>
      </c>
      <c r="AR38" s="47">
        <v>3292.8</v>
      </c>
      <c r="AS38" s="47">
        <v>3702.4</v>
      </c>
      <c r="AT38" s="47" t="s">
        <v>102</v>
      </c>
      <c r="AU38" s="47" t="s">
        <v>102</v>
      </c>
      <c r="AV38" s="47" t="s">
        <v>102</v>
      </c>
      <c r="AW38" s="47">
        <v>3702.4</v>
      </c>
      <c r="AX38" s="47">
        <v>3136.6</v>
      </c>
      <c r="AY38" s="47" t="s">
        <v>102</v>
      </c>
      <c r="AZ38" s="47" t="s">
        <v>102</v>
      </c>
      <c r="BA38" s="47" t="s">
        <v>102</v>
      </c>
      <c r="BB38" s="47">
        <v>3136.6</v>
      </c>
      <c r="BC38" s="47">
        <v>3135.5</v>
      </c>
      <c r="BD38" s="47" t="s">
        <v>102</v>
      </c>
      <c r="BE38" s="47" t="s">
        <v>102</v>
      </c>
      <c r="BF38" s="47" t="s">
        <v>102</v>
      </c>
      <c r="BG38" s="47">
        <v>3135.5</v>
      </c>
      <c r="BH38" s="59">
        <v>3135.5</v>
      </c>
      <c r="BI38" s="59" t="s">
        <v>102</v>
      </c>
      <c r="BJ38" s="47" t="s">
        <v>102</v>
      </c>
      <c r="BK38" s="47" t="s">
        <v>102</v>
      </c>
      <c r="BL38" s="48">
        <v>3135.5</v>
      </c>
      <c r="BM38" s="48">
        <v>3292.8</v>
      </c>
      <c r="BN38" s="48" t="s">
        <v>102</v>
      </c>
      <c r="BO38" s="48" t="s">
        <v>102</v>
      </c>
      <c r="BP38" s="48" t="s">
        <v>102</v>
      </c>
      <c r="BQ38" s="48">
        <v>3292.8</v>
      </c>
      <c r="BR38" s="48">
        <v>3702.4</v>
      </c>
      <c r="BS38" s="48" t="s">
        <v>102</v>
      </c>
      <c r="BT38" s="48" t="s">
        <v>102</v>
      </c>
      <c r="BU38" s="48" t="s">
        <v>102</v>
      </c>
      <c r="BV38" s="48">
        <v>3702.4</v>
      </c>
      <c r="BW38" s="48">
        <v>3136.6</v>
      </c>
      <c r="BX38" s="48" t="s">
        <v>102</v>
      </c>
      <c r="BY38" s="48" t="s">
        <v>102</v>
      </c>
      <c r="BZ38" s="48" t="s">
        <v>102</v>
      </c>
      <c r="CA38" s="48">
        <v>3136.6</v>
      </c>
      <c r="CB38" s="48">
        <v>3292.8</v>
      </c>
      <c r="CC38" s="48" t="s">
        <v>102</v>
      </c>
      <c r="CD38" s="48" t="s">
        <v>102</v>
      </c>
      <c r="CE38" s="48" t="s">
        <v>102</v>
      </c>
      <c r="CF38" s="48">
        <v>3292.8</v>
      </c>
      <c r="CG38" s="48">
        <v>3702.4</v>
      </c>
      <c r="CH38" s="48" t="s">
        <v>102</v>
      </c>
      <c r="CI38" s="48" t="s">
        <v>102</v>
      </c>
      <c r="CJ38" s="48" t="s">
        <v>102</v>
      </c>
      <c r="CK38" s="48">
        <v>3702.4</v>
      </c>
      <c r="CL38" s="48">
        <v>3136.6</v>
      </c>
      <c r="CM38" s="48" t="s">
        <v>102</v>
      </c>
      <c r="CN38" s="48" t="s">
        <v>102</v>
      </c>
      <c r="CO38" s="48" t="s">
        <v>102</v>
      </c>
      <c r="CP38" s="48">
        <v>3136.6</v>
      </c>
      <c r="CQ38" s="61"/>
      <c r="CR38" s="14"/>
    </row>
    <row r="39" spans="1:96" ht="51" x14ac:dyDescent="0.25">
      <c r="A39" s="44" t="s">
        <v>593</v>
      </c>
      <c r="B39" s="45" t="s">
        <v>165</v>
      </c>
      <c r="C39" s="45" t="s">
        <v>151</v>
      </c>
      <c r="D39" s="45" t="s">
        <v>594</v>
      </c>
      <c r="E39" s="47">
        <v>1063</v>
      </c>
      <c r="F39" s="47" t="s">
        <v>102</v>
      </c>
      <c r="G39" s="47" t="s">
        <v>102</v>
      </c>
      <c r="H39" s="47" t="s">
        <v>102</v>
      </c>
      <c r="I39" s="47" t="s">
        <v>102</v>
      </c>
      <c r="J39" s="47" t="s">
        <v>102</v>
      </c>
      <c r="K39" s="47" t="s">
        <v>102</v>
      </c>
      <c r="L39" s="47" t="s">
        <v>102</v>
      </c>
      <c r="M39" s="47">
        <v>1063</v>
      </c>
      <c r="N39" s="47" t="s">
        <v>102</v>
      </c>
      <c r="O39" s="47">
        <v>1163</v>
      </c>
      <c r="P39" s="47" t="s">
        <v>102</v>
      </c>
      <c r="Q39" s="47" t="s">
        <v>102</v>
      </c>
      <c r="R39" s="47" t="s">
        <v>102</v>
      </c>
      <c r="S39" s="47">
        <v>1163</v>
      </c>
      <c r="T39" s="47" t="s">
        <v>102</v>
      </c>
      <c r="U39" s="47" t="s">
        <v>102</v>
      </c>
      <c r="V39" s="47" t="s">
        <v>102</v>
      </c>
      <c r="W39" s="47" t="s">
        <v>102</v>
      </c>
      <c r="X39" s="47" t="s">
        <v>102</v>
      </c>
      <c r="Y39" s="47">
        <v>1536.3</v>
      </c>
      <c r="Z39" s="47" t="s">
        <v>102</v>
      </c>
      <c r="AA39" s="47" t="s">
        <v>102</v>
      </c>
      <c r="AB39" s="47" t="s">
        <v>102</v>
      </c>
      <c r="AC39" s="47">
        <v>1536.3</v>
      </c>
      <c r="AD39" s="47" t="s">
        <v>102</v>
      </c>
      <c r="AE39" s="47" t="s">
        <v>102</v>
      </c>
      <c r="AF39" s="47" t="s">
        <v>102</v>
      </c>
      <c r="AG39" s="47" t="s">
        <v>102</v>
      </c>
      <c r="AH39" s="47" t="s">
        <v>102</v>
      </c>
      <c r="AI39" s="47">
        <v>1063</v>
      </c>
      <c r="AJ39" s="47" t="s">
        <v>102</v>
      </c>
      <c r="AK39" s="47" t="s">
        <v>102</v>
      </c>
      <c r="AL39" s="47" t="s">
        <v>102</v>
      </c>
      <c r="AM39" s="47" t="s">
        <v>102</v>
      </c>
      <c r="AN39" s="47" t="s">
        <v>102</v>
      </c>
      <c r="AO39" s="47" t="s">
        <v>102</v>
      </c>
      <c r="AP39" s="47" t="s">
        <v>102</v>
      </c>
      <c r="AQ39" s="47">
        <v>1063</v>
      </c>
      <c r="AR39" s="47" t="s">
        <v>102</v>
      </c>
      <c r="AS39" s="47">
        <v>1163</v>
      </c>
      <c r="AT39" s="47" t="s">
        <v>102</v>
      </c>
      <c r="AU39" s="47" t="s">
        <v>102</v>
      </c>
      <c r="AV39" s="47" t="s">
        <v>102</v>
      </c>
      <c r="AW39" s="47">
        <v>1163</v>
      </c>
      <c r="AX39" s="47" t="s">
        <v>102</v>
      </c>
      <c r="AY39" s="47" t="s">
        <v>102</v>
      </c>
      <c r="AZ39" s="47" t="s">
        <v>102</v>
      </c>
      <c r="BA39" s="47" t="s">
        <v>102</v>
      </c>
      <c r="BB39" s="47" t="s">
        <v>102</v>
      </c>
      <c r="BC39" s="47">
        <v>1536.3</v>
      </c>
      <c r="BD39" s="47" t="s">
        <v>102</v>
      </c>
      <c r="BE39" s="47" t="s">
        <v>102</v>
      </c>
      <c r="BF39" s="47" t="s">
        <v>102</v>
      </c>
      <c r="BG39" s="47">
        <v>1536.3</v>
      </c>
      <c r="BH39" s="59" t="s">
        <v>102</v>
      </c>
      <c r="BI39" s="59" t="s">
        <v>102</v>
      </c>
      <c r="BJ39" s="47" t="s">
        <v>102</v>
      </c>
      <c r="BK39" s="47" t="s">
        <v>102</v>
      </c>
      <c r="BL39" s="48" t="s">
        <v>102</v>
      </c>
      <c r="BM39" s="48" t="s">
        <v>102</v>
      </c>
      <c r="BN39" s="48" t="s">
        <v>102</v>
      </c>
      <c r="BO39" s="48" t="s">
        <v>102</v>
      </c>
      <c r="BP39" s="48" t="s">
        <v>102</v>
      </c>
      <c r="BQ39" s="48" t="s">
        <v>102</v>
      </c>
      <c r="BR39" s="48">
        <v>1163</v>
      </c>
      <c r="BS39" s="48" t="s">
        <v>102</v>
      </c>
      <c r="BT39" s="48" t="s">
        <v>102</v>
      </c>
      <c r="BU39" s="48" t="s">
        <v>102</v>
      </c>
      <c r="BV39" s="48">
        <v>1163</v>
      </c>
      <c r="BW39" s="48" t="s">
        <v>102</v>
      </c>
      <c r="BX39" s="48" t="s">
        <v>102</v>
      </c>
      <c r="BY39" s="48" t="s">
        <v>102</v>
      </c>
      <c r="BZ39" s="48" t="s">
        <v>102</v>
      </c>
      <c r="CA39" s="48" t="s">
        <v>102</v>
      </c>
      <c r="CB39" s="48" t="s">
        <v>102</v>
      </c>
      <c r="CC39" s="48" t="s">
        <v>102</v>
      </c>
      <c r="CD39" s="48" t="s">
        <v>102</v>
      </c>
      <c r="CE39" s="48" t="s">
        <v>102</v>
      </c>
      <c r="CF39" s="48" t="s">
        <v>102</v>
      </c>
      <c r="CG39" s="48">
        <v>1163</v>
      </c>
      <c r="CH39" s="48" t="s">
        <v>102</v>
      </c>
      <c r="CI39" s="48" t="s">
        <v>102</v>
      </c>
      <c r="CJ39" s="48" t="s">
        <v>102</v>
      </c>
      <c r="CK39" s="48">
        <v>1163</v>
      </c>
      <c r="CL39" s="48" t="s">
        <v>102</v>
      </c>
      <c r="CM39" s="48" t="s">
        <v>102</v>
      </c>
      <c r="CN39" s="48" t="s">
        <v>102</v>
      </c>
      <c r="CO39" s="48" t="s">
        <v>102</v>
      </c>
      <c r="CP39" s="48" t="s">
        <v>102</v>
      </c>
      <c r="CQ39" s="61"/>
      <c r="CR39" s="14"/>
    </row>
    <row r="40" spans="1:96" ht="216.75" x14ac:dyDescent="0.25">
      <c r="A40" s="44" t="s">
        <v>595</v>
      </c>
      <c r="B40" s="45" t="s">
        <v>168</v>
      </c>
      <c r="C40" s="45" t="s">
        <v>162</v>
      </c>
      <c r="D40" s="45" t="s">
        <v>573</v>
      </c>
      <c r="E40" s="47">
        <v>59768.4</v>
      </c>
      <c r="F40" s="47">
        <v>58224.5</v>
      </c>
      <c r="G40" s="47" t="s">
        <v>102</v>
      </c>
      <c r="H40" s="47" t="s">
        <v>102</v>
      </c>
      <c r="I40" s="47">
        <v>24218.5</v>
      </c>
      <c r="J40" s="47">
        <v>24218.5</v>
      </c>
      <c r="K40" s="47" t="s">
        <v>102</v>
      </c>
      <c r="L40" s="47" t="s">
        <v>102</v>
      </c>
      <c r="M40" s="47">
        <v>35549.9</v>
      </c>
      <c r="N40" s="47">
        <v>34006</v>
      </c>
      <c r="O40" s="47">
        <v>59554.5</v>
      </c>
      <c r="P40" s="47" t="s">
        <v>102</v>
      </c>
      <c r="Q40" s="47">
        <v>21878.9</v>
      </c>
      <c r="R40" s="47" t="s">
        <v>102</v>
      </c>
      <c r="S40" s="47">
        <v>37675.599999999999</v>
      </c>
      <c r="T40" s="47">
        <v>59346.400000000001</v>
      </c>
      <c r="U40" s="47" t="s">
        <v>102</v>
      </c>
      <c r="V40" s="47">
        <v>20203.7</v>
      </c>
      <c r="W40" s="47" t="s">
        <v>102</v>
      </c>
      <c r="X40" s="47">
        <v>39142.699999999997</v>
      </c>
      <c r="Y40" s="47">
        <v>59899.8</v>
      </c>
      <c r="Z40" s="47" t="s">
        <v>102</v>
      </c>
      <c r="AA40" s="47">
        <v>19625.599999999999</v>
      </c>
      <c r="AB40" s="47" t="s">
        <v>102</v>
      </c>
      <c r="AC40" s="47">
        <v>40274.199999999997</v>
      </c>
      <c r="AD40" s="47">
        <v>59899.8</v>
      </c>
      <c r="AE40" s="47" t="s">
        <v>102</v>
      </c>
      <c r="AF40" s="47">
        <v>19625.599999999999</v>
      </c>
      <c r="AG40" s="47" t="s">
        <v>102</v>
      </c>
      <c r="AH40" s="47">
        <v>40274.199999999997</v>
      </c>
      <c r="AI40" s="47">
        <v>59291.4</v>
      </c>
      <c r="AJ40" s="47">
        <v>57747.5</v>
      </c>
      <c r="AK40" s="47" t="s">
        <v>102</v>
      </c>
      <c r="AL40" s="47" t="s">
        <v>102</v>
      </c>
      <c r="AM40" s="47">
        <v>24218.5</v>
      </c>
      <c r="AN40" s="47">
        <v>24218.5</v>
      </c>
      <c r="AO40" s="47" t="s">
        <v>102</v>
      </c>
      <c r="AP40" s="47" t="s">
        <v>102</v>
      </c>
      <c r="AQ40" s="47">
        <v>35072.9</v>
      </c>
      <c r="AR40" s="47">
        <v>33529</v>
      </c>
      <c r="AS40" s="47">
        <v>58733.4</v>
      </c>
      <c r="AT40" s="47" t="s">
        <v>102</v>
      </c>
      <c r="AU40" s="47">
        <v>21755.200000000001</v>
      </c>
      <c r="AV40" s="47" t="s">
        <v>102</v>
      </c>
      <c r="AW40" s="47">
        <v>36978.199999999997</v>
      </c>
      <c r="AX40" s="47">
        <v>58725.9</v>
      </c>
      <c r="AY40" s="47" t="s">
        <v>102</v>
      </c>
      <c r="AZ40" s="47">
        <v>20203.7</v>
      </c>
      <c r="BA40" s="47" t="s">
        <v>102</v>
      </c>
      <c r="BB40" s="47">
        <v>38522.199999999997</v>
      </c>
      <c r="BC40" s="47">
        <v>59279.3</v>
      </c>
      <c r="BD40" s="47" t="s">
        <v>102</v>
      </c>
      <c r="BE40" s="47">
        <v>19625.599999999999</v>
      </c>
      <c r="BF40" s="47" t="s">
        <v>102</v>
      </c>
      <c r="BG40" s="47">
        <v>39653.699999999997</v>
      </c>
      <c r="BH40" s="59">
        <v>59279.3</v>
      </c>
      <c r="BI40" s="59" t="s">
        <v>102</v>
      </c>
      <c r="BJ40" s="47">
        <v>19625.599999999999</v>
      </c>
      <c r="BK40" s="47" t="s">
        <v>102</v>
      </c>
      <c r="BL40" s="48">
        <v>39653.699999999997</v>
      </c>
      <c r="BM40" s="48">
        <v>58224.5</v>
      </c>
      <c r="BN40" s="48" t="s">
        <v>102</v>
      </c>
      <c r="BO40" s="48">
        <v>24218.5</v>
      </c>
      <c r="BP40" s="48" t="s">
        <v>102</v>
      </c>
      <c r="BQ40" s="48">
        <v>34006</v>
      </c>
      <c r="BR40" s="48">
        <v>59554.5</v>
      </c>
      <c r="BS40" s="48" t="s">
        <v>102</v>
      </c>
      <c r="BT40" s="48">
        <v>21878.9</v>
      </c>
      <c r="BU40" s="48" t="s">
        <v>102</v>
      </c>
      <c r="BV40" s="48">
        <v>37675.599999999999</v>
      </c>
      <c r="BW40" s="48">
        <v>59346.400000000001</v>
      </c>
      <c r="BX40" s="48" t="s">
        <v>102</v>
      </c>
      <c r="BY40" s="48">
        <v>20203.7</v>
      </c>
      <c r="BZ40" s="48" t="s">
        <v>102</v>
      </c>
      <c r="CA40" s="48">
        <v>39142.699999999997</v>
      </c>
      <c r="CB40" s="48">
        <v>57747.5</v>
      </c>
      <c r="CC40" s="48" t="s">
        <v>102</v>
      </c>
      <c r="CD40" s="48">
        <v>24218.5</v>
      </c>
      <c r="CE40" s="48" t="s">
        <v>102</v>
      </c>
      <c r="CF40" s="48">
        <v>33529</v>
      </c>
      <c r="CG40" s="48">
        <v>58733.4</v>
      </c>
      <c r="CH40" s="48" t="s">
        <v>102</v>
      </c>
      <c r="CI40" s="48">
        <v>21755.200000000001</v>
      </c>
      <c r="CJ40" s="48" t="s">
        <v>102</v>
      </c>
      <c r="CK40" s="48">
        <v>36978.199999999997</v>
      </c>
      <c r="CL40" s="48">
        <v>58725.9</v>
      </c>
      <c r="CM40" s="48" t="s">
        <v>102</v>
      </c>
      <c r="CN40" s="48">
        <v>20203.7</v>
      </c>
      <c r="CO40" s="48" t="s">
        <v>102</v>
      </c>
      <c r="CP40" s="48">
        <v>38522.199999999997</v>
      </c>
      <c r="CQ40" s="61"/>
      <c r="CR40" s="14"/>
    </row>
    <row r="41" spans="1:96" ht="191.25" x14ac:dyDescent="0.25">
      <c r="A41" s="44" t="s">
        <v>596</v>
      </c>
      <c r="B41" s="45" t="s">
        <v>172</v>
      </c>
      <c r="C41" s="45" t="s">
        <v>162</v>
      </c>
      <c r="D41" s="45" t="s">
        <v>597</v>
      </c>
      <c r="E41" s="47">
        <v>42624.1</v>
      </c>
      <c r="F41" s="47">
        <v>41132.1</v>
      </c>
      <c r="G41" s="47">
        <v>6808.8</v>
      </c>
      <c r="H41" s="47">
        <v>6682.6</v>
      </c>
      <c r="I41" s="47">
        <v>15350.1</v>
      </c>
      <c r="J41" s="47">
        <v>15348.8</v>
      </c>
      <c r="K41" s="47" t="s">
        <v>102</v>
      </c>
      <c r="L41" s="47" t="s">
        <v>102</v>
      </c>
      <c r="M41" s="47">
        <v>20465.2</v>
      </c>
      <c r="N41" s="47">
        <v>19100.7</v>
      </c>
      <c r="O41" s="47">
        <v>75639.399999999994</v>
      </c>
      <c r="P41" s="47">
        <v>35140.400000000001</v>
      </c>
      <c r="Q41" s="47">
        <v>16991.5</v>
      </c>
      <c r="R41" s="47" t="s">
        <v>102</v>
      </c>
      <c r="S41" s="47">
        <v>23507.5</v>
      </c>
      <c r="T41" s="47">
        <v>42706</v>
      </c>
      <c r="U41" s="47">
        <v>5929.3</v>
      </c>
      <c r="V41" s="47">
        <v>13120.8</v>
      </c>
      <c r="W41" s="47" t="s">
        <v>102</v>
      </c>
      <c r="X41" s="47">
        <v>23655.9</v>
      </c>
      <c r="Y41" s="47">
        <v>42809.9</v>
      </c>
      <c r="Z41" s="47">
        <v>5929.3</v>
      </c>
      <c r="AA41" s="47">
        <v>12775.3</v>
      </c>
      <c r="AB41" s="47" t="s">
        <v>102</v>
      </c>
      <c r="AC41" s="47">
        <v>24105.3</v>
      </c>
      <c r="AD41" s="47">
        <v>42809.9</v>
      </c>
      <c r="AE41" s="47">
        <v>5929.3</v>
      </c>
      <c r="AF41" s="47">
        <v>12775.3</v>
      </c>
      <c r="AG41" s="47" t="s">
        <v>102</v>
      </c>
      <c r="AH41" s="47">
        <v>24105.3</v>
      </c>
      <c r="AI41" s="47">
        <v>39218.400000000001</v>
      </c>
      <c r="AJ41" s="47">
        <v>37855.199999999997</v>
      </c>
      <c r="AK41" s="47">
        <v>5780.4</v>
      </c>
      <c r="AL41" s="47">
        <v>5780.4</v>
      </c>
      <c r="AM41" s="47">
        <v>14910.3</v>
      </c>
      <c r="AN41" s="47">
        <v>14910.3</v>
      </c>
      <c r="AO41" s="47" t="s">
        <v>102</v>
      </c>
      <c r="AP41" s="47" t="s">
        <v>102</v>
      </c>
      <c r="AQ41" s="47">
        <v>18527.7</v>
      </c>
      <c r="AR41" s="47">
        <v>17164.5</v>
      </c>
      <c r="AS41" s="47">
        <v>42204.5</v>
      </c>
      <c r="AT41" s="47">
        <v>5929.3</v>
      </c>
      <c r="AU41" s="47">
        <v>13913</v>
      </c>
      <c r="AV41" s="47" t="s">
        <v>102</v>
      </c>
      <c r="AW41" s="47">
        <v>22362.2</v>
      </c>
      <c r="AX41" s="47">
        <v>41782</v>
      </c>
      <c r="AY41" s="47">
        <v>5929.3</v>
      </c>
      <c r="AZ41" s="47">
        <v>13120.8</v>
      </c>
      <c r="BA41" s="47" t="s">
        <v>102</v>
      </c>
      <c r="BB41" s="47">
        <v>22731.9</v>
      </c>
      <c r="BC41" s="47">
        <v>41885.9</v>
      </c>
      <c r="BD41" s="47">
        <v>5929.3</v>
      </c>
      <c r="BE41" s="47">
        <v>12775.3</v>
      </c>
      <c r="BF41" s="47" t="s">
        <v>102</v>
      </c>
      <c r="BG41" s="47">
        <v>23181.3</v>
      </c>
      <c r="BH41" s="59">
        <v>41885.9</v>
      </c>
      <c r="BI41" s="59">
        <v>5929.3</v>
      </c>
      <c r="BJ41" s="47">
        <v>12775.3</v>
      </c>
      <c r="BK41" s="47" t="s">
        <v>102</v>
      </c>
      <c r="BL41" s="48">
        <v>23181.3</v>
      </c>
      <c r="BM41" s="48">
        <v>41132.1</v>
      </c>
      <c r="BN41" s="48">
        <v>6682.6</v>
      </c>
      <c r="BO41" s="48">
        <v>15348.8</v>
      </c>
      <c r="BP41" s="48" t="s">
        <v>102</v>
      </c>
      <c r="BQ41" s="48">
        <v>19100.7</v>
      </c>
      <c r="BR41" s="48">
        <v>75639.399999999994</v>
      </c>
      <c r="BS41" s="48">
        <v>35140.400000000001</v>
      </c>
      <c r="BT41" s="48">
        <v>16991.5</v>
      </c>
      <c r="BU41" s="48" t="s">
        <v>102</v>
      </c>
      <c r="BV41" s="48">
        <v>23507.5</v>
      </c>
      <c r="BW41" s="48">
        <v>42706</v>
      </c>
      <c r="BX41" s="48">
        <v>5929.3</v>
      </c>
      <c r="BY41" s="48">
        <v>13120.8</v>
      </c>
      <c r="BZ41" s="48" t="s">
        <v>102</v>
      </c>
      <c r="CA41" s="48">
        <v>23655.9</v>
      </c>
      <c r="CB41" s="48">
        <v>37855.199999999997</v>
      </c>
      <c r="CC41" s="48">
        <v>5780.4</v>
      </c>
      <c r="CD41" s="48">
        <v>14910.3</v>
      </c>
      <c r="CE41" s="48" t="s">
        <v>102</v>
      </c>
      <c r="CF41" s="48">
        <v>17164.5</v>
      </c>
      <c r="CG41" s="48">
        <v>42204.5</v>
      </c>
      <c r="CH41" s="48">
        <v>5929.3</v>
      </c>
      <c r="CI41" s="48">
        <v>13913</v>
      </c>
      <c r="CJ41" s="48" t="s">
        <v>102</v>
      </c>
      <c r="CK41" s="48">
        <v>22362.2</v>
      </c>
      <c r="CL41" s="48">
        <v>41782</v>
      </c>
      <c r="CM41" s="48">
        <v>5929.3</v>
      </c>
      <c r="CN41" s="48">
        <v>13120.8</v>
      </c>
      <c r="CO41" s="48" t="s">
        <v>102</v>
      </c>
      <c r="CP41" s="48">
        <v>22731.9</v>
      </c>
      <c r="CQ41" s="61"/>
      <c r="CR41" s="14"/>
    </row>
    <row r="42" spans="1:96" ht="114.75" x14ac:dyDescent="0.25">
      <c r="A42" s="44" t="s">
        <v>598</v>
      </c>
      <c r="B42" s="45" t="s">
        <v>599</v>
      </c>
      <c r="C42" s="45" t="s">
        <v>162</v>
      </c>
      <c r="D42" s="45" t="s">
        <v>600</v>
      </c>
      <c r="E42" s="47">
        <v>15780.7</v>
      </c>
      <c r="F42" s="47">
        <v>15452.5</v>
      </c>
      <c r="G42" s="47" t="s">
        <v>102</v>
      </c>
      <c r="H42" s="47" t="s">
        <v>102</v>
      </c>
      <c r="I42" s="47">
        <v>6594.3</v>
      </c>
      <c r="J42" s="47">
        <v>6594.3</v>
      </c>
      <c r="K42" s="47" t="s">
        <v>102</v>
      </c>
      <c r="L42" s="47" t="s">
        <v>102</v>
      </c>
      <c r="M42" s="47">
        <v>9186.4</v>
      </c>
      <c r="N42" s="47">
        <v>8858.2000000000007</v>
      </c>
      <c r="O42" s="47">
        <v>18124.099999999999</v>
      </c>
      <c r="P42" s="47" t="s">
        <v>102</v>
      </c>
      <c r="Q42" s="47">
        <v>7484.6</v>
      </c>
      <c r="R42" s="47" t="s">
        <v>102</v>
      </c>
      <c r="S42" s="47">
        <v>10639.5</v>
      </c>
      <c r="T42" s="47">
        <v>18124.099999999999</v>
      </c>
      <c r="U42" s="47" t="s">
        <v>102</v>
      </c>
      <c r="V42" s="47">
        <v>7029.8</v>
      </c>
      <c r="W42" s="47" t="s">
        <v>102</v>
      </c>
      <c r="X42" s="47">
        <v>11094.3</v>
      </c>
      <c r="Y42" s="47">
        <v>18124.099999999999</v>
      </c>
      <c r="Z42" s="47" t="s">
        <v>102</v>
      </c>
      <c r="AA42" s="47">
        <v>6824.4</v>
      </c>
      <c r="AB42" s="47" t="s">
        <v>102</v>
      </c>
      <c r="AC42" s="47">
        <v>11299.7</v>
      </c>
      <c r="AD42" s="47">
        <v>18124.099999999999</v>
      </c>
      <c r="AE42" s="47" t="s">
        <v>102</v>
      </c>
      <c r="AF42" s="47">
        <v>6824.4</v>
      </c>
      <c r="AG42" s="47" t="s">
        <v>102</v>
      </c>
      <c r="AH42" s="47">
        <v>11299.7</v>
      </c>
      <c r="AI42" s="47">
        <v>15744.2</v>
      </c>
      <c r="AJ42" s="47">
        <v>15416</v>
      </c>
      <c r="AK42" s="47" t="s">
        <v>102</v>
      </c>
      <c r="AL42" s="47" t="s">
        <v>102</v>
      </c>
      <c r="AM42" s="47">
        <v>6594.3</v>
      </c>
      <c r="AN42" s="47">
        <v>6594.3</v>
      </c>
      <c r="AO42" s="47" t="s">
        <v>102</v>
      </c>
      <c r="AP42" s="47" t="s">
        <v>102</v>
      </c>
      <c r="AQ42" s="47">
        <v>9149.9</v>
      </c>
      <c r="AR42" s="47">
        <v>8821.7000000000007</v>
      </c>
      <c r="AS42" s="47">
        <v>18043.099999999999</v>
      </c>
      <c r="AT42" s="47" t="s">
        <v>102</v>
      </c>
      <c r="AU42" s="47">
        <v>7484.6</v>
      </c>
      <c r="AV42" s="47" t="s">
        <v>102</v>
      </c>
      <c r="AW42" s="47">
        <v>10558.5</v>
      </c>
      <c r="AX42" s="47">
        <v>18043.099999999999</v>
      </c>
      <c r="AY42" s="47" t="s">
        <v>102</v>
      </c>
      <c r="AZ42" s="47">
        <v>7029.8</v>
      </c>
      <c r="BA42" s="47" t="s">
        <v>102</v>
      </c>
      <c r="BB42" s="47">
        <v>11013.3</v>
      </c>
      <c r="BC42" s="47">
        <v>18043.099999999999</v>
      </c>
      <c r="BD42" s="47" t="s">
        <v>102</v>
      </c>
      <c r="BE42" s="47">
        <v>6824.4</v>
      </c>
      <c r="BF42" s="47" t="s">
        <v>102</v>
      </c>
      <c r="BG42" s="47">
        <v>11218.7</v>
      </c>
      <c r="BH42" s="59">
        <v>18043.099999999999</v>
      </c>
      <c r="BI42" s="59" t="s">
        <v>102</v>
      </c>
      <c r="BJ42" s="47">
        <v>6824.4</v>
      </c>
      <c r="BK42" s="47" t="s">
        <v>102</v>
      </c>
      <c r="BL42" s="48">
        <v>11218.7</v>
      </c>
      <c r="BM42" s="48">
        <v>15452.5</v>
      </c>
      <c r="BN42" s="48" t="s">
        <v>102</v>
      </c>
      <c r="BO42" s="48">
        <v>6594.3</v>
      </c>
      <c r="BP42" s="48" t="s">
        <v>102</v>
      </c>
      <c r="BQ42" s="48">
        <v>8858.2000000000007</v>
      </c>
      <c r="BR42" s="48">
        <v>18124.099999999999</v>
      </c>
      <c r="BS42" s="48" t="s">
        <v>102</v>
      </c>
      <c r="BT42" s="48">
        <v>7484.6</v>
      </c>
      <c r="BU42" s="48" t="s">
        <v>102</v>
      </c>
      <c r="BV42" s="48">
        <v>10639.5</v>
      </c>
      <c r="BW42" s="48">
        <v>18124.099999999999</v>
      </c>
      <c r="BX42" s="48" t="s">
        <v>102</v>
      </c>
      <c r="BY42" s="48">
        <v>7029.8</v>
      </c>
      <c r="BZ42" s="48" t="s">
        <v>102</v>
      </c>
      <c r="CA42" s="48">
        <v>11094.3</v>
      </c>
      <c r="CB42" s="48">
        <v>15416</v>
      </c>
      <c r="CC42" s="48" t="s">
        <v>102</v>
      </c>
      <c r="CD42" s="48">
        <v>6594.3</v>
      </c>
      <c r="CE42" s="48" t="s">
        <v>102</v>
      </c>
      <c r="CF42" s="48">
        <v>8821.7000000000007</v>
      </c>
      <c r="CG42" s="48">
        <v>18043.099999999999</v>
      </c>
      <c r="CH42" s="48" t="s">
        <v>102</v>
      </c>
      <c r="CI42" s="48">
        <v>7484.6</v>
      </c>
      <c r="CJ42" s="48" t="s">
        <v>102</v>
      </c>
      <c r="CK42" s="48">
        <v>10558.5</v>
      </c>
      <c r="CL42" s="48">
        <v>18043.099999999999</v>
      </c>
      <c r="CM42" s="48" t="s">
        <v>102</v>
      </c>
      <c r="CN42" s="48">
        <v>7029.8</v>
      </c>
      <c r="CO42" s="48" t="s">
        <v>102</v>
      </c>
      <c r="CP42" s="48">
        <v>11013.3</v>
      </c>
      <c r="CQ42" s="61"/>
      <c r="CR42" s="14"/>
    </row>
    <row r="43" spans="1:96" ht="76.5" x14ac:dyDescent="0.25">
      <c r="A43" s="44" t="s">
        <v>601</v>
      </c>
      <c r="B43" s="45" t="s">
        <v>174</v>
      </c>
      <c r="C43" s="45" t="s">
        <v>162</v>
      </c>
      <c r="D43" s="45" t="s">
        <v>602</v>
      </c>
      <c r="E43" s="47">
        <v>474.1</v>
      </c>
      <c r="F43" s="47">
        <v>474.1</v>
      </c>
      <c r="G43" s="47" t="s">
        <v>102</v>
      </c>
      <c r="H43" s="47" t="s">
        <v>102</v>
      </c>
      <c r="I43" s="47">
        <v>214.8</v>
      </c>
      <c r="J43" s="47">
        <v>214.8</v>
      </c>
      <c r="K43" s="47" t="s">
        <v>102</v>
      </c>
      <c r="L43" s="47" t="s">
        <v>102</v>
      </c>
      <c r="M43" s="47">
        <v>259.3</v>
      </c>
      <c r="N43" s="47">
        <v>259.3</v>
      </c>
      <c r="O43" s="47">
        <v>681</v>
      </c>
      <c r="P43" s="47" t="s">
        <v>102</v>
      </c>
      <c r="Q43" s="47">
        <v>347.4</v>
      </c>
      <c r="R43" s="47" t="s">
        <v>102</v>
      </c>
      <c r="S43" s="47">
        <v>333.6</v>
      </c>
      <c r="T43" s="47">
        <v>681</v>
      </c>
      <c r="U43" s="47" t="s">
        <v>102</v>
      </c>
      <c r="V43" s="47">
        <v>347.4</v>
      </c>
      <c r="W43" s="47" t="s">
        <v>102</v>
      </c>
      <c r="X43" s="47">
        <v>333.6</v>
      </c>
      <c r="Y43" s="47">
        <v>681</v>
      </c>
      <c r="Z43" s="47" t="s">
        <v>102</v>
      </c>
      <c r="AA43" s="47">
        <v>347.4</v>
      </c>
      <c r="AB43" s="47" t="s">
        <v>102</v>
      </c>
      <c r="AC43" s="47">
        <v>333.6</v>
      </c>
      <c r="AD43" s="47">
        <v>681</v>
      </c>
      <c r="AE43" s="47" t="s">
        <v>102</v>
      </c>
      <c r="AF43" s="47">
        <v>347.4</v>
      </c>
      <c r="AG43" s="47" t="s">
        <v>102</v>
      </c>
      <c r="AH43" s="47">
        <v>333.6</v>
      </c>
      <c r="AI43" s="47">
        <v>474.1</v>
      </c>
      <c r="AJ43" s="47">
        <v>474.1</v>
      </c>
      <c r="AK43" s="47" t="s">
        <v>102</v>
      </c>
      <c r="AL43" s="47" t="s">
        <v>102</v>
      </c>
      <c r="AM43" s="47">
        <v>214.8</v>
      </c>
      <c r="AN43" s="47">
        <v>214.8</v>
      </c>
      <c r="AO43" s="47" t="s">
        <v>102</v>
      </c>
      <c r="AP43" s="47" t="s">
        <v>102</v>
      </c>
      <c r="AQ43" s="47">
        <v>259.3</v>
      </c>
      <c r="AR43" s="47">
        <v>259.3</v>
      </c>
      <c r="AS43" s="47">
        <v>681</v>
      </c>
      <c r="AT43" s="47" t="s">
        <v>102</v>
      </c>
      <c r="AU43" s="47">
        <v>347.4</v>
      </c>
      <c r="AV43" s="47" t="s">
        <v>102</v>
      </c>
      <c r="AW43" s="47">
        <v>333.6</v>
      </c>
      <c r="AX43" s="47">
        <v>681</v>
      </c>
      <c r="AY43" s="47" t="s">
        <v>102</v>
      </c>
      <c r="AZ43" s="47">
        <v>347.4</v>
      </c>
      <c r="BA43" s="47" t="s">
        <v>102</v>
      </c>
      <c r="BB43" s="47">
        <v>333.6</v>
      </c>
      <c r="BC43" s="47">
        <v>681</v>
      </c>
      <c r="BD43" s="47" t="s">
        <v>102</v>
      </c>
      <c r="BE43" s="47">
        <v>347.4</v>
      </c>
      <c r="BF43" s="47" t="s">
        <v>102</v>
      </c>
      <c r="BG43" s="47">
        <v>333.6</v>
      </c>
      <c r="BH43" s="59">
        <v>681</v>
      </c>
      <c r="BI43" s="59" t="s">
        <v>102</v>
      </c>
      <c r="BJ43" s="47">
        <v>347.4</v>
      </c>
      <c r="BK43" s="47" t="s">
        <v>102</v>
      </c>
      <c r="BL43" s="48">
        <v>333.6</v>
      </c>
      <c r="BM43" s="48">
        <v>474.1</v>
      </c>
      <c r="BN43" s="48" t="s">
        <v>102</v>
      </c>
      <c r="BO43" s="48">
        <v>214.8</v>
      </c>
      <c r="BP43" s="48" t="s">
        <v>102</v>
      </c>
      <c r="BQ43" s="48">
        <v>259.3</v>
      </c>
      <c r="BR43" s="48">
        <v>681</v>
      </c>
      <c r="BS43" s="48" t="s">
        <v>102</v>
      </c>
      <c r="BT43" s="48">
        <v>347.4</v>
      </c>
      <c r="BU43" s="48" t="s">
        <v>102</v>
      </c>
      <c r="BV43" s="48">
        <v>333.6</v>
      </c>
      <c r="BW43" s="48">
        <v>681</v>
      </c>
      <c r="BX43" s="48" t="s">
        <v>102</v>
      </c>
      <c r="BY43" s="48">
        <v>347.4</v>
      </c>
      <c r="BZ43" s="48" t="s">
        <v>102</v>
      </c>
      <c r="CA43" s="48">
        <v>333.6</v>
      </c>
      <c r="CB43" s="48">
        <v>474.1</v>
      </c>
      <c r="CC43" s="48" t="s">
        <v>102</v>
      </c>
      <c r="CD43" s="48">
        <v>214.8</v>
      </c>
      <c r="CE43" s="48" t="s">
        <v>102</v>
      </c>
      <c r="CF43" s="48">
        <v>259.3</v>
      </c>
      <c r="CG43" s="48">
        <v>681</v>
      </c>
      <c r="CH43" s="48" t="s">
        <v>102</v>
      </c>
      <c r="CI43" s="48">
        <v>347.4</v>
      </c>
      <c r="CJ43" s="48" t="s">
        <v>102</v>
      </c>
      <c r="CK43" s="48">
        <v>333.6</v>
      </c>
      <c r="CL43" s="48">
        <v>681</v>
      </c>
      <c r="CM43" s="48" t="s">
        <v>102</v>
      </c>
      <c r="CN43" s="48">
        <v>347.4</v>
      </c>
      <c r="CO43" s="48" t="s">
        <v>102</v>
      </c>
      <c r="CP43" s="48">
        <v>333.6</v>
      </c>
      <c r="CQ43" s="61"/>
      <c r="CR43" s="14"/>
    </row>
    <row r="44" spans="1:96" ht="409.5" x14ac:dyDescent="0.25">
      <c r="A44" s="44" t="s">
        <v>603</v>
      </c>
      <c r="B44" s="45" t="s">
        <v>604</v>
      </c>
      <c r="C44" s="45" t="s">
        <v>162</v>
      </c>
      <c r="D44" s="45" t="s">
        <v>605</v>
      </c>
      <c r="E44" s="47">
        <v>8219.7000000000007</v>
      </c>
      <c r="F44" s="47">
        <v>8118.9</v>
      </c>
      <c r="G44" s="47" t="s">
        <v>102</v>
      </c>
      <c r="H44" s="47" t="s">
        <v>102</v>
      </c>
      <c r="I44" s="47">
        <v>367.1</v>
      </c>
      <c r="J44" s="47">
        <v>367.1</v>
      </c>
      <c r="K44" s="47" t="s">
        <v>102</v>
      </c>
      <c r="L44" s="47" t="s">
        <v>102</v>
      </c>
      <c r="M44" s="47">
        <v>7852.6</v>
      </c>
      <c r="N44" s="47">
        <v>7751.8</v>
      </c>
      <c r="O44" s="47">
        <v>8430.7000000000007</v>
      </c>
      <c r="P44" s="47" t="s">
        <v>102</v>
      </c>
      <c r="Q44" s="47" t="s">
        <v>102</v>
      </c>
      <c r="R44" s="47" t="s">
        <v>102</v>
      </c>
      <c r="S44" s="47">
        <v>8430.7000000000007</v>
      </c>
      <c r="T44" s="47">
        <v>8430.7000000000007</v>
      </c>
      <c r="U44" s="47" t="s">
        <v>102</v>
      </c>
      <c r="V44" s="47" t="s">
        <v>102</v>
      </c>
      <c r="W44" s="47" t="s">
        <v>102</v>
      </c>
      <c r="X44" s="47">
        <v>8430.7000000000007</v>
      </c>
      <c r="Y44" s="47">
        <v>8430.7000000000007</v>
      </c>
      <c r="Z44" s="47" t="s">
        <v>102</v>
      </c>
      <c r="AA44" s="47" t="s">
        <v>102</v>
      </c>
      <c r="AB44" s="47" t="s">
        <v>102</v>
      </c>
      <c r="AC44" s="47">
        <v>8430.7000000000007</v>
      </c>
      <c r="AD44" s="47">
        <v>8430.7000000000007</v>
      </c>
      <c r="AE44" s="47" t="s">
        <v>102</v>
      </c>
      <c r="AF44" s="47" t="s">
        <v>102</v>
      </c>
      <c r="AG44" s="47" t="s">
        <v>102</v>
      </c>
      <c r="AH44" s="47">
        <v>8430.7000000000007</v>
      </c>
      <c r="AI44" s="47">
        <v>8169.7</v>
      </c>
      <c r="AJ44" s="47">
        <v>8068.9</v>
      </c>
      <c r="AK44" s="47" t="s">
        <v>102</v>
      </c>
      <c r="AL44" s="47" t="s">
        <v>102</v>
      </c>
      <c r="AM44" s="47">
        <v>367.1</v>
      </c>
      <c r="AN44" s="47">
        <v>367.1</v>
      </c>
      <c r="AO44" s="47" t="s">
        <v>102</v>
      </c>
      <c r="AP44" s="47" t="s">
        <v>102</v>
      </c>
      <c r="AQ44" s="47">
        <v>7802.6</v>
      </c>
      <c r="AR44" s="47">
        <v>7701.8</v>
      </c>
      <c r="AS44" s="47">
        <v>8400.7000000000007</v>
      </c>
      <c r="AT44" s="47" t="s">
        <v>102</v>
      </c>
      <c r="AU44" s="47" t="s">
        <v>102</v>
      </c>
      <c r="AV44" s="47" t="s">
        <v>102</v>
      </c>
      <c r="AW44" s="47">
        <v>8400.7000000000007</v>
      </c>
      <c r="AX44" s="47">
        <v>8400.7000000000007</v>
      </c>
      <c r="AY44" s="47" t="s">
        <v>102</v>
      </c>
      <c r="AZ44" s="47" t="s">
        <v>102</v>
      </c>
      <c r="BA44" s="47" t="s">
        <v>102</v>
      </c>
      <c r="BB44" s="47">
        <v>8400.7000000000007</v>
      </c>
      <c r="BC44" s="47">
        <v>8400.7000000000007</v>
      </c>
      <c r="BD44" s="47" t="s">
        <v>102</v>
      </c>
      <c r="BE44" s="47" t="s">
        <v>102</v>
      </c>
      <c r="BF44" s="47" t="s">
        <v>102</v>
      </c>
      <c r="BG44" s="47">
        <v>8400.7000000000007</v>
      </c>
      <c r="BH44" s="59">
        <v>8400.7000000000007</v>
      </c>
      <c r="BI44" s="59" t="s">
        <v>102</v>
      </c>
      <c r="BJ44" s="47" t="s">
        <v>102</v>
      </c>
      <c r="BK44" s="47" t="s">
        <v>102</v>
      </c>
      <c r="BL44" s="48">
        <v>8400.7000000000007</v>
      </c>
      <c r="BM44" s="48">
        <v>8118.9</v>
      </c>
      <c r="BN44" s="48" t="s">
        <v>102</v>
      </c>
      <c r="BO44" s="48">
        <v>367.1</v>
      </c>
      <c r="BP44" s="48" t="s">
        <v>102</v>
      </c>
      <c r="BQ44" s="48">
        <v>7751.8</v>
      </c>
      <c r="BR44" s="48">
        <v>8430.7000000000007</v>
      </c>
      <c r="BS44" s="48" t="s">
        <v>102</v>
      </c>
      <c r="BT44" s="48" t="s">
        <v>102</v>
      </c>
      <c r="BU44" s="48" t="s">
        <v>102</v>
      </c>
      <c r="BV44" s="48">
        <v>8430.7000000000007</v>
      </c>
      <c r="BW44" s="48">
        <v>8430.7000000000007</v>
      </c>
      <c r="BX44" s="48" t="s">
        <v>102</v>
      </c>
      <c r="BY44" s="48" t="s">
        <v>102</v>
      </c>
      <c r="BZ44" s="48" t="s">
        <v>102</v>
      </c>
      <c r="CA44" s="48">
        <v>8430.7000000000007</v>
      </c>
      <c r="CB44" s="48">
        <v>8068.9</v>
      </c>
      <c r="CC44" s="48" t="s">
        <v>102</v>
      </c>
      <c r="CD44" s="48">
        <v>367.1</v>
      </c>
      <c r="CE44" s="48" t="s">
        <v>102</v>
      </c>
      <c r="CF44" s="48">
        <v>7701.8</v>
      </c>
      <c r="CG44" s="48">
        <v>8400.7000000000007</v>
      </c>
      <c r="CH44" s="48" t="s">
        <v>102</v>
      </c>
      <c r="CI44" s="48" t="s">
        <v>102</v>
      </c>
      <c r="CJ44" s="48" t="s">
        <v>102</v>
      </c>
      <c r="CK44" s="48">
        <v>8400.7000000000007</v>
      </c>
      <c r="CL44" s="48">
        <v>8400.7000000000007</v>
      </c>
      <c r="CM44" s="48" t="s">
        <v>102</v>
      </c>
      <c r="CN44" s="48" t="s">
        <v>102</v>
      </c>
      <c r="CO44" s="48" t="s">
        <v>102</v>
      </c>
      <c r="CP44" s="48">
        <v>8400.7000000000007</v>
      </c>
      <c r="CQ44" s="61"/>
      <c r="CR44" s="14"/>
    </row>
    <row r="45" spans="1:96" ht="76.5" x14ac:dyDescent="0.25">
      <c r="A45" s="44" t="s">
        <v>606</v>
      </c>
      <c r="B45" s="45" t="s">
        <v>607</v>
      </c>
      <c r="C45" s="45" t="s">
        <v>179</v>
      </c>
      <c r="D45" s="45" t="s">
        <v>608</v>
      </c>
      <c r="E45" s="47">
        <v>1937.8</v>
      </c>
      <c r="F45" s="47">
        <v>1917.4</v>
      </c>
      <c r="G45" s="47" t="s">
        <v>102</v>
      </c>
      <c r="H45" s="47" t="s">
        <v>102</v>
      </c>
      <c r="I45" s="47">
        <v>47.9</v>
      </c>
      <c r="J45" s="47">
        <v>47.9</v>
      </c>
      <c r="K45" s="47" t="s">
        <v>102</v>
      </c>
      <c r="L45" s="47" t="s">
        <v>102</v>
      </c>
      <c r="M45" s="47">
        <v>1889.9</v>
      </c>
      <c r="N45" s="47">
        <v>1869.5</v>
      </c>
      <c r="O45" s="47">
        <v>1955.5</v>
      </c>
      <c r="P45" s="47" t="s">
        <v>102</v>
      </c>
      <c r="Q45" s="47">
        <v>53.5</v>
      </c>
      <c r="R45" s="47" t="s">
        <v>102</v>
      </c>
      <c r="S45" s="47">
        <v>1902</v>
      </c>
      <c r="T45" s="47">
        <v>2043.5</v>
      </c>
      <c r="U45" s="47" t="s">
        <v>102</v>
      </c>
      <c r="V45" s="47" t="s">
        <v>102</v>
      </c>
      <c r="W45" s="47" t="s">
        <v>102</v>
      </c>
      <c r="X45" s="47">
        <v>2043.5</v>
      </c>
      <c r="Y45" s="47">
        <v>2058.9</v>
      </c>
      <c r="Z45" s="47" t="s">
        <v>102</v>
      </c>
      <c r="AA45" s="47" t="s">
        <v>102</v>
      </c>
      <c r="AB45" s="47" t="s">
        <v>102</v>
      </c>
      <c r="AC45" s="47">
        <v>2058.9</v>
      </c>
      <c r="AD45" s="47">
        <v>2058.9</v>
      </c>
      <c r="AE45" s="47" t="s">
        <v>102</v>
      </c>
      <c r="AF45" s="47" t="s">
        <v>102</v>
      </c>
      <c r="AG45" s="47" t="s">
        <v>102</v>
      </c>
      <c r="AH45" s="47">
        <v>2058.9</v>
      </c>
      <c r="AI45" s="47">
        <v>1905.7</v>
      </c>
      <c r="AJ45" s="47">
        <v>1885.4</v>
      </c>
      <c r="AK45" s="47" t="s">
        <v>102</v>
      </c>
      <c r="AL45" s="47" t="s">
        <v>102</v>
      </c>
      <c r="AM45" s="47">
        <v>47.9</v>
      </c>
      <c r="AN45" s="47">
        <v>47.9</v>
      </c>
      <c r="AO45" s="47" t="s">
        <v>102</v>
      </c>
      <c r="AP45" s="47" t="s">
        <v>102</v>
      </c>
      <c r="AQ45" s="47">
        <v>1857.8</v>
      </c>
      <c r="AR45" s="47">
        <v>1837.5</v>
      </c>
      <c r="AS45" s="47">
        <v>1925.5</v>
      </c>
      <c r="AT45" s="47" t="s">
        <v>102</v>
      </c>
      <c r="AU45" s="47">
        <v>53.5</v>
      </c>
      <c r="AV45" s="47" t="s">
        <v>102</v>
      </c>
      <c r="AW45" s="47">
        <v>1872</v>
      </c>
      <c r="AX45" s="47">
        <v>2013.5</v>
      </c>
      <c r="AY45" s="47" t="s">
        <v>102</v>
      </c>
      <c r="AZ45" s="47" t="s">
        <v>102</v>
      </c>
      <c r="BA45" s="47" t="s">
        <v>102</v>
      </c>
      <c r="BB45" s="47">
        <v>2013.5</v>
      </c>
      <c r="BC45" s="47">
        <v>2028.9</v>
      </c>
      <c r="BD45" s="47" t="s">
        <v>102</v>
      </c>
      <c r="BE45" s="47" t="s">
        <v>102</v>
      </c>
      <c r="BF45" s="47" t="s">
        <v>102</v>
      </c>
      <c r="BG45" s="47">
        <v>2028.9</v>
      </c>
      <c r="BH45" s="59">
        <v>2028.9</v>
      </c>
      <c r="BI45" s="59" t="s">
        <v>102</v>
      </c>
      <c r="BJ45" s="47" t="s">
        <v>102</v>
      </c>
      <c r="BK45" s="47" t="s">
        <v>102</v>
      </c>
      <c r="BL45" s="48">
        <v>2028.9</v>
      </c>
      <c r="BM45" s="48">
        <v>1917.4</v>
      </c>
      <c r="BN45" s="48" t="s">
        <v>102</v>
      </c>
      <c r="BO45" s="48">
        <v>47.9</v>
      </c>
      <c r="BP45" s="48" t="s">
        <v>102</v>
      </c>
      <c r="BQ45" s="48">
        <v>1869.5</v>
      </c>
      <c r="BR45" s="48">
        <v>1955.5</v>
      </c>
      <c r="BS45" s="48" t="s">
        <v>102</v>
      </c>
      <c r="BT45" s="48">
        <v>53.5</v>
      </c>
      <c r="BU45" s="48" t="s">
        <v>102</v>
      </c>
      <c r="BV45" s="48">
        <v>1902</v>
      </c>
      <c r="BW45" s="48">
        <v>2043.5</v>
      </c>
      <c r="BX45" s="48" t="s">
        <v>102</v>
      </c>
      <c r="BY45" s="48" t="s">
        <v>102</v>
      </c>
      <c r="BZ45" s="48" t="s">
        <v>102</v>
      </c>
      <c r="CA45" s="48">
        <v>2043.5</v>
      </c>
      <c r="CB45" s="48">
        <v>1885.4</v>
      </c>
      <c r="CC45" s="48" t="s">
        <v>102</v>
      </c>
      <c r="CD45" s="48">
        <v>47.9</v>
      </c>
      <c r="CE45" s="48" t="s">
        <v>102</v>
      </c>
      <c r="CF45" s="48">
        <v>1837.5</v>
      </c>
      <c r="CG45" s="48">
        <v>1925.5</v>
      </c>
      <c r="CH45" s="48" t="s">
        <v>102</v>
      </c>
      <c r="CI45" s="48">
        <v>53.5</v>
      </c>
      <c r="CJ45" s="48" t="s">
        <v>102</v>
      </c>
      <c r="CK45" s="48">
        <v>1872</v>
      </c>
      <c r="CL45" s="48">
        <v>2013.5</v>
      </c>
      <c r="CM45" s="48" t="s">
        <v>102</v>
      </c>
      <c r="CN45" s="48" t="s">
        <v>102</v>
      </c>
      <c r="CO45" s="48" t="s">
        <v>102</v>
      </c>
      <c r="CP45" s="48">
        <v>2013.5</v>
      </c>
      <c r="CQ45" s="61"/>
      <c r="CR45" s="14"/>
    </row>
    <row r="46" spans="1:96" ht="76.5" x14ac:dyDescent="0.25">
      <c r="A46" s="44" t="s">
        <v>606</v>
      </c>
      <c r="B46" s="45" t="s">
        <v>607</v>
      </c>
      <c r="C46" s="45" t="s">
        <v>179</v>
      </c>
      <c r="D46" s="45" t="s">
        <v>608</v>
      </c>
      <c r="E46" s="47">
        <v>14204.6</v>
      </c>
      <c r="F46" s="47">
        <v>13549.2</v>
      </c>
      <c r="G46" s="47">
        <v>106.6</v>
      </c>
      <c r="H46" s="47">
        <v>106.6</v>
      </c>
      <c r="I46" s="47">
        <v>6322.2</v>
      </c>
      <c r="J46" s="47">
        <v>6260.9</v>
      </c>
      <c r="K46" s="47" t="s">
        <v>102</v>
      </c>
      <c r="L46" s="47" t="s">
        <v>102</v>
      </c>
      <c r="M46" s="47">
        <v>7775.8</v>
      </c>
      <c r="N46" s="47">
        <v>7181.7</v>
      </c>
      <c r="O46" s="47">
        <v>13640.2</v>
      </c>
      <c r="P46" s="47">
        <v>111.3</v>
      </c>
      <c r="Q46" s="47">
        <v>5579.4</v>
      </c>
      <c r="R46" s="47" t="s">
        <v>102</v>
      </c>
      <c r="S46" s="47">
        <v>7949.5</v>
      </c>
      <c r="T46" s="47">
        <v>12705.2</v>
      </c>
      <c r="U46" s="47">
        <v>111.3</v>
      </c>
      <c r="V46" s="47">
        <v>4672</v>
      </c>
      <c r="W46" s="47" t="s">
        <v>102</v>
      </c>
      <c r="X46" s="47">
        <v>7921.9</v>
      </c>
      <c r="Y46" s="47">
        <v>12637.1</v>
      </c>
      <c r="Z46" s="47">
        <v>111.3</v>
      </c>
      <c r="AA46" s="47">
        <v>4537.7</v>
      </c>
      <c r="AB46" s="47" t="s">
        <v>102</v>
      </c>
      <c r="AC46" s="47">
        <v>7988.1</v>
      </c>
      <c r="AD46" s="47">
        <v>12524.7</v>
      </c>
      <c r="AE46" s="47" t="s">
        <v>102</v>
      </c>
      <c r="AF46" s="47">
        <v>4537.7</v>
      </c>
      <c r="AG46" s="47" t="s">
        <v>102</v>
      </c>
      <c r="AH46" s="47">
        <v>7987</v>
      </c>
      <c r="AI46" s="47">
        <v>13939.2</v>
      </c>
      <c r="AJ46" s="47">
        <v>13298.3</v>
      </c>
      <c r="AK46" s="47" t="s">
        <v>102</v>
      </c>
      <c r="AL46" s="47" t="s">
        <v>102</v>
      </c>
      <c r="AM46" s="47">
        <v>6316.6</v>
      </c>
      <c r="AN46" s="47">
        <v>6255.3</v>
      </c>
      <c r="AO46" s="47" t="s">
        <v>102</v>
      </c>
      <c r="AP46" s="47" t="s">
        <v>102</v>
      </c>
      <c r="AQ46" s="47">
        <v>7622.6</v>
      </c>
      <c r="AR46" s="47">
        <v>7043</v>
      </c>
      <c r="AS46" s="47">
        <v>13460.6</v>
      </c>
      <c r="AT46" s="47" t="s">
        <v>102</v>
      </c>
      <c r="AU46" s="47">
        <v>5579.4</v>
      </c>
      <c r="AV46" s="47" t="s">
        <v>102</v>
      </c>
      <c r="AW46" s="47">
        <v>7881.2</v>
      </c>
      <c r="AX46" s="47">
        <v>12535.8</v>
      </c>
      <c r="AY46" s="47" t="s">
        <v>102</v>
      </c>
      <c r="AZ46" s="47">
        <v>4672</v>
      </c>
      <c r="BA46" s="47" t="s">
        <v>102</v>
      </c>
      <c r="BB46" s="47">
        <v>7863.8</v>
      </c>
      <c r="BC46" s="47">
        <v>12457.7</v>
      </c>
      <c r="BD46" s="47" t="s">
        <v>102</v>
      </c>
      <c r="BE46" s="47">
        <v>4537.7</v>
      </c>
      <c r="BF46" s="47" t="s">
        <v>102</v>
      </c>
      <c r="BG46" s="47">
        <v>7920</v>
      </c>
      <c r="BH46" s="59">
        <v>12457.7</v>
      </c>
      <c r="BI46" s="59" t="s">
        <v>102</v>
      </c>
      <c r="BJ46" s="47">
        <v>4537.7</v>
      </c>
      <c r="BK46" s="47" t="s">
        <v>102</v>
      </c>
      <c r="BL46" s="48">
        <v>7920</v>
      </c>
      <c r="BM46" s="48">
        <v>13549.2</v>
      </c>
      <c r="BN46" s="48">
        <v>106.6</v>
      </c>
      <c r="BO46" s="48">
        <v>6260.9</v>
      </c>
      <c r="BP46" s="48" t="s">
        <v>102</v>
      </c>
      <c r="BQ46" s="48">
        <v>7181.7</v>
      </c>
      <c r="BR46" s="48">
        <v>13640.2</v>
      </c>
      <c r="BS46" s="48">
        <v>111.3</v>
      </c>
      <c r="BT46" s="48">
        <v>5579.4</v>
      </c>
      <c r="BU46" s="48" t="s">
        <v>102</v>
      </c>
      <c r="BV46" s="48">
        <v>7949.5</v>
      </c>
      <c r="BW46" s="48">
        <v>12705.2</v>
      </c>
      <c r="BX46" s="48">
        <v>111.3</v>
      </c>
      <c r="BY46" s="48">
        <v>4672</v>
      </c>
      <c r="BZ46" s="48" t="s">
        <v>102</v>
      </c>
      <c r="CA46" s="48">
        <v>7921.9</v>
      </c>
      <c r="CB46" s="48">
        <v>13298.3</v>
      </c>
      <c r="CC46" s="48" t="s">
        <v>102</v>
      </c>
      <c r="CD46" s="48">
        <v>6255.3</v>
      </c>
      <c r="CE46" s="48" t="s">
        <v>102</v>
      </c>
      <c r="CF46" s="48">
        <v>7043</v>
      </c>
      <c r="CG46" s="48">
        <v>13460.6</v>
      </c>
      <c r="CH46" s="48" t="s">
        <v>102</v>
      </c>
      <c r="CI46" s="48">
        <v>5579.4</v>
      </c>
      <c r="CJ46" s="48" t="s">
        <v>102</v>
      </c>
      <c r="CK46" s="48">
        <v>7881.2</v>
      </c>
      <c r="CL46" s="48">
        <v>12535.8</v>
      </c>
      <c r="CM46" s="48" t="s">
        <v>102</v>
      </c>
      <c r="CN46" s="48">
        <v>4672</v>
      </c>
      <c r="CO46" s="48" t="s">
        <v>102</v>
      </c>
      <c r="CP46" s="48">
        <v>7863.8</v>
      </c>
      <c r="CQ46" s="61"/>
      <c r="CR46" s="14"/>
    </row>
    <row r="47" spans="1:96" ht="63.75" x14ac:dyDescent="0.25">
      <c r="A47" s="44" t="s">
        <v>609</v>
      </c>
      <c r="B47" s="45" t="s">
        <v>610</v>
      </c>
      <c r="C47" s="45" t="s">
        <v>179</v>
      </c>
      <c r="D47" s="45" t="s">
        <v>608</v>
      </c>
      <c r="E47" s="47">
        <v>21263.5</v>
      </c>
      <c r="F47" s="47">
        <v>19764.5</v>
      </c>
      <c r="G47" s="47" t="s">
        <v>102</v>
      </c>
      <c r="H47" s="47" t="s">
        <v>102</v>
      </c>
      <c r="I47" s="47">
        <v>1324.9</v>
      </c>
      <c r="J47" s="47">
        <v>1324.9</v>
      </c>
      <c r="K47" s="47">
        <v>710</v>
      </c>
      <c r="L47" s="47">
        <v>710</v>
      </c>
      <c r="M47" s="47">
        <v>19228.599999999999</v>
      </c>
      <c r="N47" s="47">
        <v>17729.599999999999</v>
      </c>
      <c r="O47" s="47">
        <v>22447.1</v>
      </c>
      <c r="P47" s="47" t="s">
        <v>102</v>
      </c>
      <c r="Q47" s="47">
        <v>905.4</v>
      </c>
      <c r="R47" s="47">
        <v>150</v>
      </c>
      <c r="S47" s="47">
        <v>21391.7</v>
      </c>
      <c r="T47" s="47">
        <v>17041.7</v>
      </c>
      <c r="U47" s="47" t="s">
        <v>102</v>
      </c>
      <c r="V47" s="47" t="s">
        <v>102</v>
      </c>
      <c r="W47" s="47" t="s">
        <v>102</v>
      </c>
      <c r="X47" s="47">
        <v>17041.7</v>
      </c>
      <c r="Y47" s="47">
        <v>17518</v>
      </c>
      <c r="Z47" s="47" t="s">
        <v>102</v>
      </c>
      <c r="AA47" s="47" t="s">
        <v>102</v>
      </c>
      <c r="AB47" s="47" t="s">
        <v>102</v>
      </c>
      <c r="AC47" s="47">
        <v>17518</v>
      </c>
      <c r="AD47" s="47">
        <v>17518</v>
      </c>
      <c r="AE47" s="47" t="s">
        <v>102</v>
      </c>
      <c r="AF47" s="47" t="s">
        <v>102</v>
      </c>
      <c r="AG47" s="47" t="s">
        <v>102</v>
      </c>
      <c r="AH47" s="47">
        <v>17518</v>
      </c>
      <c r="AI47" s="47">
        <v>20811.599999999999</v>
      </c>
      <c r="AJ47" s="47">
        <v>19332.599999999999</v>
      </c>
      <c r="AK47" s="47" t="s">
        <v>102</v>
      </c>
      <c r="AL47" s="47" t="s">
        <v>102</v>
      </c>
      <c r="AM47" s="47">
        <v>1324.9</v>
      </c>
      <c r="AN47" s="47">
        <v>1324.9</v>
      </c>
      <c r="AO47" s="47">
        <v>710</v>
      </c>
      <c r="AP47" s="47">
        <v>710</v>
      </c>
      <c r="AQ47" s="47">
        <v>18776.7</v>
      </c>
      <c r="AR47" s="47">
        <v>17297.7</v>
      </c>
      <c r="AS47" s="47">
        <v>20911.2</v>
      </c>
      <c r="AT47" s="47" t="s">
        <v>102</v>
      </c>
      <c r="AU47" s="47">
        <v>445.9</v>
      </c>
      <c r="AV47" s="47" t="s">
        <v>102</v>
      </c>
      <c r="AW47" s="47">
        <v>20465.3</v>
      </c>
      <c r="AX47" s="47">
        <v>17041.7</v>
      </c>
      <c r="AY47" s="47" t="s">
        <v>102</v>
      </c>
      <c r="AZ47" s="47" t="s">
        <v>102</v>
      </c>
      <c r="BA47" s="47" t="s">
        <v>102</v>
      </c>
      <c r="BB47" s="47">
        <v>17041.7</v>
      </c>
      <c r="BC47" s="47">
        <v>17518</v>
      </c>
      <c r="BD47" s="47" t="s">
        <v>102</v>
      </c>
      <c r="BE47" s="47" t="s">
        <v>102</v>
      </c>
      <c r="BF47" s="47" t="s">
        <v>102</v>
      </c>
      <c r="BG47" s="47">
        <v>17518</v>
      </c>
      <c r="BH47" s="59">
        <v>17518</v>
      </c>
      <c r="BI47" s="59" t="s">
        <v>102</v>
      </c>
      <c r="BJ47" s="47" t="s">
        <v>102</v>
      </c>
      <c r="BK47" s="47" t="s">
        <v>102</v>
      </c>
      <c r="BL47" s="48">
        <v>17518</v>
      </c>
      <c r="BM47" s="48">
        <v>19764.5</v>
      </c>
      <c r="BN47" s="48" t="s">
        <v>102</v>
      </c>
      <c r="BO47" s="48">
        <v>1324.9</v>
      </c>
      <c r="BP47" s="48">
        <v>710</v>
      </c>
      <c r="BQ47" s="48">
        <v>17729.599999999999</v>
      </c>
      <c r="BR47" s="48">
        <v>22447.1</v>
      </c>
      <c r="BS47" s="48" t="s">
        <v>102</v>
      </c>
      <c r="BT47" s="48">
        <v>905.4</v>
      </c>
      <c r="BU47" s="48">
        <v>150</v>
      </c>
      <c r="BV47" s="48">
        <v>21391.7</v>
      </c>
      <c r="BW47" s="48">
        <v>17041.7</v>
      </c>
      <c r="BX47" s="48" t="s">
        <v>102</v>
      </c>
      <c r="BY47" s="48" t="s">
        <v>102</v>
      </c>
      <c r="BZ47" s="48" t="s">
        <v>102</v>
      </c>
      <c r="CA47" s="48">
        <v>17041.7</v>
      </c>
      <c r="CB47" s="48">
        <v>19332.599999999999</v>
      </c>
      <c r="CC47" s="48" t="s">
        <v>102</v>
      </c>
      <c r="CD47" s="48">
        <v>1324.9</v>
      </c>
      <c r="CE47" s="48">
        <v>710</v>
      </c>
      <c r="CF47" s="48">
        <v>17297.7</v>
      </c>
      <c r="CG47" s="48">
        <v>20911.2</v>
      </c>
      <c r="CH47" s="48" t="s">
        <v>102</v>
      </c>
      <c r="CI47" s="48">
        <v>445.9</v>
      </c>
      <c r="CJ47" s="48" t="s">
        <v>102</v>
      </c>
      <c r="CK47" s="48">
        <v>20465.3</v>
      </c>
      <c r="CL47" s="48">
        <v>17041.7</v>
      </c>
      <c r="CM47" s="48" t="s">
        <v>102</v>
      </c>
      <c r="CN47" s="48" t="s">
        <v>102</v>
      </c>
      <c r="CO47" s="48" t="s">
        <v>102</v>
      </c>
      <c r="CP47" s="48">
        <v>17041.7</v>
      </c>
      <c r="CQ47" s="61"/>
      <c r="CR47" s="14"/>
    </row>
    <row r="48" spans="1:96" ht="63.75" x14ac:dyDescent="0.25">
      <c r="A48" s="44" t="s">
        <v>609</v>
      </c>
      <c r="B48" s="45" t="s">
        <v>610</v>
      </c>
      <c r="C48" s="45" t="s">
        <v>179</v>
      </c>
      <c r="D48" s="45" t="s">
        <v>608</v>
      </c>
      <c r="E48" s="47">
        <v>4157.3999999999996</v>
      </c>
      <c r="F48" s="47">
        <v>3705.2</v>
      </c>
      <c r="G48" s="47" t="s">
        <v>102</v>
      </c>
      <c r="H48" s="47" t="s">
        <v>102</v>
      </c>
      <c r="I48" s="47">
        <v>126.5</v>
      </c>
      <c r="J48" s="47">
        <v>126.5</v>
      </c>
      <c r="K48" s="47" t="s">
        <v>102</v>
      </c>
      <c r="L48" s="47" t="s">
        <v>102</v>
      </c>
      <c r="M48" s="47">
        <v>4030.9</v>
      </c>
      <c r="N48" s="47">
        <v>3578.7</v>
      </c>
      <c r="O48" s="47">
        <v>4918.8999999999996</v>
      </c>
      <c r="P48" s="47" t="s">
        <v>102</v>
      </c>
      <c r="Q48" s="47">
        <v>579.6</v>
      </c>
      <c r="R48" s="47" t="s">
        <v>102</v>
      </c>
      <c r="S48" s="47">
        <v>4339.3</v>
      </c>
      <c r="T48" s="47">
        <v>4403</v>
      </c>
      <c r="U48" s="47" t="s">
        <v>102</v>
      </c>
      <c r="V48" s="47" t="s">
        <v>102</v>
      </c>
      <c r="W48" s="47" t="s">
        <v>102</v>
      </c>
      <c r="X48" s="47">
        <v>4403</v>
      </c>
      <c r="Y48" s="47">
        <v>4404</v>
      </c>
      <c r="Z48" s="47" t="s">
        <v>102</v>
      </c>
      <c r="AA48" s="47" t="s">
        <v>102</v>
      </c>
      <c r="AB48" s="47" t="s">
        <v>102</v>
      </c>
      <c r="AC48" s="47">
        <v>4404</v>
      </c>
      <c r="AD48" s="47">
        <v>4404</v>
      </c>
      <c r="AE48" s="47" t="s">
        <v>102</v>
      </c>
      <c r="AF48" s="47" t="s">
        <v>102</v>
      </c>
      <c r="AG48" s="47" t="s">
        <v>102</v>
      </c>
      <c r="AH48" s="47">
        <v>4404</v>
      </c>
      <c r="AI48" s="47">
        <v>4152.6000000000004</v>
      </c>
      <c r="AJ48" s="47">
        <v>3700.4</v>
      </c>
      <c r="AK48" s="47" t="s">
        <v>102</v>
      </c>
      <c r="AL48" s="47" t="s">
        <v>102</v>
      </c>
      <c r="AM48" s="47">
        <v>126.5</v>
      </c>
      <c r="AN48" s="47">
        <v>126.5</v>
      </c>
      <c r="AO48" s="47" t="s">
        <v>102</v>
      </c>
      <c r="AP48" s="47" t="s">
        <v>102</v>
      </c>
      <c r="AQ48" s="47">
        <v>4026.1</v>
      </c>
      <c r="AR48" s="47">
        <v>3573.9</v>
      </c>
      <c r="AS48" s="47">
        <v>4448.3</v>
      </c>
      <c r="AT48" s="47" t="s">
        <v>102</v>
      </c>
      <c r="AU48" s="47">
        <v>137.19999999999999</v>
      </c>
      <c r="AV48" s="47" t="s">
        <v>102</v>
      </c>
      <c r="AW48" s="47">
        <v>4311.1000000000004</v>
      </c>
      <c r="AX48" s="47">
        <v>4403</v>
      </c>
      <c r="AY48" s="47" t="s">
        <v>102</v>
      </c>
      <c r="AZ48" s="47" t="s">
        <v>102</v>
      </c>
      <c r="BA48" s="47" t="s">
        <v>102</v>
      </c>
      <c r="BB48" s="47">
        <v>4403</v>
      </c>
      <c r="BC48" s="47">
        <v>4404</v>
      </c>
      <c r="BD48" s="47" t="s">
        <v>102</v>
      </c>
      <c r="BE48" s="47" t="s">
        <v>102</v>
      </c>
      <c r="BF48" s="47" t="s">
        <v>102</v>
      </c>
      <c r="BG48" s="47">
        <v>4404</v>
      </c>
      <c r="BH48" s="59">
        <v>4404</v>
      </c>
      <c r="BI48" s="59" t="s">
        <v>102</v>
      </c>
      <c r="BJ48" s="47" t="s">
        <v>102</v>
      </c>
      <c r="BK48" s="47" t="s">
        <v>102</v>
      </c>
      <c r="BL48" s="48">
        <v>4404</v>
      </c>
      <c r="BM48" s="48">
        <v>3705.2</v>
      </c>
      <c r="BN48" s="48" t="s">
        <v>102</v>
      </c>
      <c r="BO48" s="48">
        <v>126.5</v>
      </c>
      <c r="BP48" s="48" t="s">
        <v>102</v>
      </c>
      <c r="BQ48" s="48">
        <v>3578.7</v>
      </c>
      <c r="BR48" s="48">
        <v>4918.8999999999996</v>
      </c>
      <c r="BS48" s="48" t="s">
        <v>102</v>
      </c>
      <c r="BT48" s="48">
        <v>579.6</v>
      </c>
      <c r="BU48" s="48" t="s">
        <v>102</v>
      </c>
      <c r="BV48" s="48">
        <v>4339.3</v>
      </c>
      <c r="BW48" s="48">
        <v>4403</v>
      </c>
      <c r="BX48" s="48" t="s">
        <v>102</v>
      </c>
      <c r="BY48" s="48" t="s">
        <v>102</v>
      </c>
      <c r="BZ48" s="48" t="s">
        <v>102</v>
      </c>
      <c r="CA48" s="48">
        <v>4403</v>
      </c>
      <c r="CB48" s="48">
        <v>3700.4</v>
      </c>
      <c r="CC48" s="48" t="s">
        <v>102</v>
      </c>
      <c r="CD48" s="48">
        <v>126.5</v>
      </c>
      <c r="CE48" s="48" t="s">
        <v>102</v>
      </c>
      <c r="CF48" s="48">
        <v>3573.9</v>
      </c>
      <c r="CG48" s="48">
        <v>4448.3</v>
      </c>
      <c r="CH48" s="48" t="s">
        <v>102</v>
      </c>
      <c r="CI48" s="48">
        <v>137.19999999999999</v>
      </c>
      <c r="CJ48" s="48" t="s">
        <v>102</v>
      </c>
      <c r="CK48" s="48">
        <v>4311.1000000000004</v>
      </c>
      <c r="CL48" s="48">
        <v>4403</v>
      </c>
      <c r="CM48" s="48" t="s">
        <v>102</v>
      </c>
      <c r="CN48" s="48" t="s">
        <v>102</v>
      </c>
      <c r="CO48" s="48" t="s">
        <v>102</v>
      </c>
      <c r="CP48" s="48">
        <v>4403</v>
      </c>
      <c r="CQ48" s="61"/>
      <c r="CR48" s="14"/>
    </row>
    <row r="49" spans="1:96" ht="89.25" x14ac:dyDescent="0.25">
      <c r="A49" s="44" t="s">
        <v>611</v>
      </c>
      <c r="B49" s="45" t="s">
        <v>612</v>
      </c>
      <c r="C49" s="45" t="s">
        <v>179</v>
      </c>
      <c r="D49" s="45" t="s">
        <v>608</v>
      </c>
      <c r="E49" s="47">
        <v>905.5</v>
      </c>
      <c r="F49" s="47">
        <v>901.8</v>
      </c>
      <c r="G49" s="47" t="s">
        <v>102</v>
      </c>
      <c r="H49" s="47" t="s">
        <v>102</v>
      </c>
      <c r="I49" s="47">
        <v>183.3</v>
      </c>
      <c r="J49" s="47">
        <v>183.3</v>
      </c>
      <c r="K49" s="47" t="s">
        <v>102</v>
      </c>
      <c r="L49" s="47" t="s">
        <v>102</v>
      </c>
      <c r="M49" s="47">
        <v>722.2</v>
      </c>
      <c r="N49" s="47">
        <v>718.5</v>
      </c>
      <c r="O49" s="47">
        <v>1076.0999999999999</v>
      </c>
      <c r="P49" s="47" t="s">
        <v>102</v>
      </c>
      <c r="Q49" s="47">
        <v>248.6</v>
      </c>
      <c r="R49" s="47" t="s">
        <v>102</v>
      </c>
      <c r="S49" s="47">
        <v>827.5</v>
      </c>
      <c r="T49" s="47">
        <v>821.3</v>
      </c>
      <c r="U49" s="47" t="s">
        <v>102</v>
      </c>
      <c r="V49" s="47" t="s">
        <v>102</v>
      </c>
      <c r="W49" s="47" t="s">
        <v>102</v>
      </c>
      <c r="X49" s="47">
        <v>821.3</v>
      </c>
      <c r="Y49" s="47">
        <v>821.3</v>
      </c>
      <c r="Z49" s="47" t="s">
        <v>102</v>
      </c>
      <c r="AA49" s="47" t="s">
        <v>102</v>
      </c>
      <c r="AB49" s="47" t="s">
        <v>102</v>
      </c>
      <c r="AC49" s="47">
        <v>821.3</v>
      </c>
      <c r="AD49" s="47">
        <v>821.3</v>
      </c>
      <c r="AE49" s="47" t="s">
        <v>102</v>
      </c>
      <c r="AF49" s="47" t="s">
        <v>102</v>
      </c>
      <c r="AG49" s="47" t="s">
        <v>102</v>
      </c>
      <c r="AH49" s="47">
        <v>821.3</v>
      </c>
      <c r="AI49" s="47">
        <v>905.5</v>
      </c>
      <c r="AJ49" s="47">
        <v>901.8</v>
      </c>
      <c r="AK49" s="47" t="s">
        <v>102</v>
      </c>
      <c r="AL49" s="47" t="s">
        <v>102</v>
      </c>
      <c r="AM49" s="47">
        <v>183.3</v>
      </c>
      <c r="AN49" s="47">
        <v>183.3</v>
      </c>
      <c r="AO49" s="47" t="s">
        <v>102</v>
      </c>
      <c r="AP49" s="47" t="s">
        <v>102</v>
      </c>
      <c r="AQ49" s="47">
        <v>722.2</v>
      </c>
      <c r="AR49" s="47">
        <v>718.5</v>
      </c>
      <c r="AS49" s="47">
        <v>874</v>
      </c>
      <c r="AT49" s="47" t="s">
        <v>102</v>
      </c>
      <c r="AU49" s="47">
        <v>48.6</v>
      </c>
      <c r="AV49" s="47" t="s">
        <v>102</v>
      </c>
      <c r="AW49" s="47">
        <v>825.4</v>
      </c>
      <c r="AX49" s="47">
        <v>821.3</v>
      </c>
      <c r="AY49" s="47" t="s">
        <v>102</v>
      </c>
      <c r="AZ49" s="47" t="s">
        <v>102</v>
      </c>
      <c r="BA49" s="47" t="s">
        <v>102</v>
      </c>
      <c r="BB49" s="47">
        <v>821.3</v>
      </c>
      <c r="BC49" s="47">
        <v>821.3</v>
      </c>
      <c r="BD49" s="47" t="s">
        <v>102</v>
      </c>
      <c r="BE49" s="47" t="s">
        <v>102</v>
      </c>
      <c r="BF49" s="47" t="s">
        <v>102</v>
      </c>
      <c r="BG49" s="47">
        <v>821.3</v>
      </c>
      <c r="BH49" s="59">
        <v>821.3</v>
      </c>
      <c r="BI49" s="59" t="s">
        <v>102</v>
      </c>
      <c r="BJ49" s="47" t="s">
        <v>102</v>
      </c>
      <c r="BK49" s="47" t="s">
        <v>102</v>
      </c>
      <c r="BL49" s="48">
        <v>821.3</v>
      </c>
      <c r="BM49" s="48">
        <v>901.8</v>
      </c>
      <c r="BN49" s="48" t="s">
        <v>102</v>
      </c>
      <c r="BO49" s="48">
        <v>183.3</v>
      </c>
      <c r="BP49" s="48" t="s">
        <v>102</v>
      </c>
      <c r="BQ49" s="48">
        <v>718.5</v>
      </c>
      <c r="BR49" s="48">
        <v>1076.0999999999999</v>
      </c>
      <c r="BS49" s="48" t="s">
        <v>102</v>
      </c>
      <c r="BT49" s="48">
        <v>248.6</v>
      </c>
      <c r="BU49" s="48" t="s">
        <v>102</v>
      </c>
      <c r="BV49" s="48">
        <v>827.5</v>
      </c>
      <c r="BW49" s="48">
        <v>821.3</v>
      </c>
      <c r="BX49" s="48" t="s">
        <v>102</v>
      </c>
      <c r="BY49" s="48" t="s">
        <v>102</v>
      </c>
      <c r="BZ49" s="48" t="s">
        <v>102</v>
      </c>
      <c r="CA49" s="48">
        <v>821.3</v>
      </c>
      <c r="CB49" s="48">
        <v>901.8</v>
      </c>
      <c r="CC49" s="48" t="s">
        <v>102</v>
      </c>
      <c r="CD49" s="48">
        <v>183.3</v>
      </c>
      <c r="CE49" s="48" t="s">
        <v>102</v>
      </c>
      <c r="CF49" s="48">
        <v>718.5</v>
      </c>
      <c r="CG49" s="48">
        <v>874</v>
      </c>
      <c r="CH49" s="48" t="s">
        <v>102</v>
      </c>
      <c r="CI49" s="48">
        <v>48.6</v>
      </c>
      <c r="CJ49" s="48" t="s">
        <v>102</v>
      </c>
      <c r="CK49" s="48">
        <v>825.4</v>
      </c>
      <c r="CL49" s="48">
        <v>821.3</v>
      </c>
      <c r="CM49" s="48" t="s">
        <v>102</v>
      </c>
      <c r="CN49" s="48" t="s">
        <v>102</v>
      </c>
      <c r="CO49" s="48" t="s">
        <v>102</v>
      </c>
      <c r="CP49" s="48">
        <v>821.3</v>
      </c>
      <c r="CQ49" s="61"/>
      <c r="CR49" s="14"/>
    </row>
    <row r="50" spans="1:96" ht="140.25" x14ac:dyDescent="0.25">
      <c r="A50" s="44" t="s">
        <v>613</v>
      </c>
      <c r="B50" s="45" t="s">
        <v>177</v>
      </c>
      <c r="C50" s="45"/>
      <c r="D50" s="45" t="s">
        <v>608</v>
      </c>
      <c r="E50" s="47" t="s">
        <v>102</v>
      </c>
      <c r="F50" s="47" t="s">
        <v>102</v>
      </c>
      <c r="G50" s="47" t="s">
        <v>102</v>
      </c>
      <c r="H50" s="47" t="s">
        <v>102</v>
      </c>
      <c r="I50" s="47" t="s">
        <v>102</v>
      </c>
      <c r="J50" s="47" t="s">
        <v>102</v>
      </c>
      <c r="K50" s="47" t="s">
        <v>102</v>
      </c>
      <c r="L50" s="47" t="s">
        <v>102</v>
      </c>
      <c r="M50" s="47" t="s">
        <v>102</v>
      </c>
      <c r="N50" s="47" t="s">
        <v>102</v>
      </c>
      <c r="O50" s="47" t="s">
        <v>102</v>
      </c>
      <c r="P50" s="47" t="s">
        <v>102</v>
      </c>
      <c r="Q50" s="47" t="s">
        <v>102</v>
      </c>
      <c r="R50" s="47" t="s">
        <v>102</v>
      </c>
      <c r="S50" s="47" t="s">
        <v>102</v>
      </c>
      <c r="T50" s="47" t="s">
        <v>102</v>
      </c>
      <c r="U50" s="47" t="s">
        <v>102</v>
      </c>
      <c r="V50" s="47" t="s">
        <v>102</v>
      </c>
      <c r="W50" s="47" t="s">
        <v>102</v>
      </c>
      <c r="X50" s="47" t="s">
        <v>102</v>
      </c>
      <c r="Y50" s="47" t="s">
        <v>102</v>
      </c>
      <c r="Z50" s="47" t="s">
        <v>102</v>
      </c>
      <c r="AA50" s="47" t="s">
        <v>102</v>
      </c>
      <c r="AB50" s="47" t="s">
        <v>102</v>
      </c>
      <c r="AC50" s="47" t="s">
        <v>102</v>
      </c>
      <c r="AD50" s="47" t="s">
        <v>102</v>
      </c>
      <c r="AE50" s="47" t="s">
        <v>102</v>
      </c>
      <c r="AF50" s="47" t="s">
        <v>102</v>
      </c>
      <c r="AG50" s="47" t="s">
        <v>102</v>
      </c>
      <c r="AH50" s="47" t="s">
        <v>102</v>
      </c>
      <c r="AI50" s="47" t="s">
        <v>102</v>
      </c>
      <c r="AJ50" s="47" t="s">
        <v>102</v>
      </c>
      <c r="AK50" s="47" t="s">
        <v>102</v>
      </c>
      <c r="AL50" s="47" t="s">
        <v>102</v>
      </c>
      <c r="AM50" s="47" t="s">
        <v>102</v>
      </c>
      <c r="AN50" s="47" t="s">
        <v>102</v>
      </c>
      <c r="AO50" s="47" t="s">
        <v>102</v>
      </c>
      <c r="AP50" s="47" t="s">
        <v>102</v>
      </c>
      <c r="AQ50" s="47" t="s">
        <v>102</v>
      </c>
      <c r="AR50" s="47" t="s">
        <v>102</v>
      </c>
      <c r="AS50" s="47" t="s">
        <v>102</v>
      </c>
      <c r="AT50" s="47" t="s">
        <v>102</v>
      </c>
      <c r="AU50" s="47" t="s">
        <v>102</v>
      </c>
      <c r="AV50" s="47" t="s">
        <v>102</v>
      </c>
      <c r="AW50" s="47" t="s">
        <v>102</v>
      </c>
      <c r="AX50" s="47" t="s">
        <v>102</v>
      </c>
      <c r="AY50" s="47" t="s">
        <v>102</v>
      </c>
      <c r="AZ50" s="47" t="s">
        <v>102</v>
      </c>
      <c r="BA50" s="47" t="s">
        <v>102</v>
      </c>
      <c r="BB50" s="47" t="s">
        <v>102</v>
      </c>
      <c r="BC50" s="47" t="s">
        <v>102</v>
      </c>
      <c r="BD50" s="47" t="s">
        <v>102</v>
      </c>
      <c r="BE50" s="47" t="s">
        <v>102</v>
      </c>
      <c r="BF50" s="47" t="s">
        <v>102</v>
      </c>
      <c r="BG50" s="47" t="s">
        <v>102</v>
      </c>
      <c r="BH50" s="59" t="s">
        <v>102</v>
      </c>
      <c r="BI50" s="59" t="s">
        <v>102</v>
      </c>
      <c r="BJ50" s="47" t="s">
        <v>102</v>
      </c>
      <c r="BK50" s="47" t="s">
        <v>102</v>
      </c>
      <c r="BL50" s="48" t="s">
        <v>102</v>
      </c>
      <c r="BM50" s="48" t="s">
        <v>102</v>
      </c>
      <c r="BN50" s="48" t="s">
        <v>102</v>
      </c>
      <c r="BO50" s="48" t="s">
        <v>102</v>
      </c>
      <c r="BP50" s="48" t="s">
        <v>102</v>
      </c>
      <c r="BQ50" s="48" t="s">
        <v>102</v>
      </c>
      <c r="BR50" s="48" t="s">
        <v>102</v>
      </c>
      <c r="BS50" s="48" t="s">
        <v>102</v>
      </c>
      <c r="BT50" s="48" t="s">
        <v>102</v>
      </c>
      <c r="BU50" s="48" t="s">
        <v>102</v>
      </c>
      <c r="BV50" s="48" t="s">
        <v>102</v>
      </c>
      <c r="BW50" s="48" t="s">
        <v>102</v>
      </c>
      <c r="BX50" s="48" t="s">
        <v>102</v>
      </c>
      <c r="BY50" s="48" t="s">
        <v>102</v>
      </c>
      <c r="BZ50" s="48" t="s">
        <v>102</v>
      </c>
      <c r="CA50" s="48" t="s">
        <v>102</v>
      </c>
      <c r="CB50" s="48" t="s">
        <v>102</v>
      </c>
      <c r="CC50" s="48" t="s">
        <v>102</v>
      </c>
      <c r="CD50" s="48" t="s">
        <v>102</v>
      </c>
      <c r="CE50" s="48" t="s">
        <v>102</v>
      </c>
      <c r="CF50" s="48" t="s">
        <v>102</v>
      </c>
      <c r="CG50" s="48" t="s">
        <v>102</v>
      </c>
      <c r="CH50" s="48" t="s">
        <v>102</v>
      </c>
      <c r="CI50" s="48" t="s">
        <v>102</v>
      </c>
      <c r="CJ50" s="48" t="s">
        <v>102</v>
      </c>
      <c r="CK50" s="48" t="s">
        <v>102</v>
      </c>
      <c r="CL50" s="48" t="s">
        <v>102</v>
      </c>
      <c r="CM50" s="48" t="s">
        <v>102</v>
      </c>
      <c r="CN50" s="48" t="s">
        <v>102</v>
      </c>
      <c r="CO50" s="48" t="s">
        <v>102</v>
      </c>
      <c r="CP50" s="48" t="s">
        <v>102</v>
      </c>
      <c r="CQ50" s="61"/>
      <c r="CR50" s="14"/>
    </row>
    <row r="51" spans="1:96" ht="63.75" x14ac:dyDescent="0.25">
      <c r="A51" s="44" t="s">
        <v>614</v>
      </c>
      <c r="B51" s="45" t="s">
        <v>181</v>
      </c>
      <c r="C51" s="45" t="s">
        <v>197</v>
      </c>
      <c r="D51" s="45" t="s">
        <v>615</v>
      </c>
      <c r="E51" s="47">
        <v>2673.8</v>
      </c>
      <c r="F51" s="47">
        <v>2633.9</v>
      </c>
      <c r="G51" s="47" t="s">
        <v>102</v>
      </c>
      <c r="H51" s="47" t="s">
        <v>102</v>
      </c>
      <c r="I51" s="47" t="s">
        <v>102</v>
      </c>
      <c r="J51" s="47" t="s">
        <v>102</v>
      </c>
      <c r="K51" s="47" t="s">
        <v>102</v>
      </c>
      <c r="L51" s="47" t="s">
        <v>102</v>
      </c>
      <c r="M51" s="47">
        <v>2673.8</v>
      </c>
      <c r="N51" s="47">
        <v>2633.9</v>
      </c>
      <c r="O51" s="47">
        <v>3344</v>
      </c>
      <c r="P51" s="47" t="s">
        <v>102</v>
      </c>
      <c r="Q51" s="47" t="s">
        <v>102</v>
      </c>
      <c r="R51" s="47" t="s">
        <v>102</v>
      </c>
      <c r="S51" s="47">
        <v>3344</v>
      </c>
      <c r="T51" s="47">
        <v>3080.8</v>
      </c>
      <c r="U51" s="47" t="s">
        <v>102</v>
      </c>
      <c r="V51" s="47" t="s">
        <v>102</v>
      </c>
      <c r="W51" s="47" t="s">
        <v>102</v>
      </c>
      <c r="X51" s="47">
        <v>3080.8</v>
      </c>
      <c r="Y51" s="47">
        <v>3175.1</v>
      </c>
      <c r="Z51" s="47" t="s">
        <v>102</v>
      </c>
      <c r="AA51" s="47" t="s">
        <v>102</v>
      </c>
      <c r="AB51" s="47" t="s">
        <v>102</v>
      </c>
      <c r="AC51" s="47">
        <v>3175.1</v>
      </c>
      <c r="AD51" s="47">
        <v>3175.1</v>
      </c>
      <c r="AE51" s="47" t="s">
        <v>102</v>
      </c>
      <c r="AF51" s="47" t="s">
        <v>102</v>
      </c>
      <c r="AG51" s="47" t="s">
        <v>102</v>
      </c>
      <c r="AH51" s="47">
        <v>3175.1</v>
      </c>
      <c r="AI51" s="47">
        <v>2609.8000000000002</v>
      </c>
      <c r="AJ51" s="47">
        <v>2570</v>
      </c>
      <c r="AK51" s="47" t="s">
        <v>102</v>
      </c>
      <c r="AL51" s="47" t="s">
        <v>102</v>
      </c>
      <c r="AM51" s="47" t="s">
        <v>102</v>
      </c>
      <c r="AN51" s="47" t="s">
        <v>102</v>
      </c>
      <c r="AO51" s="47" t="s">
        <v>102</v>
      </c>
      <c r="AP51" s="47" t="s">
        <v>102</v>
      </c>
      <c r="AQ51" s="47">
        <v>2609.8000000000002</v>
      </c>
      <c r="AR51" s="47">
        <v>2570</v>
      </c>
      <c r="AS51" s="47">
        <v>3324</v>
      </c>
      <c r="AT51" s="47" t="s">
        <v>102</v>
      </c>
      <c r="AU51" s="47" t="s">
        <v>102</v>
      </c>
      <c r="AV51" s="47" t="s">
        <v>102</v>
      </c>
      <c r="AW51" s="47">
        <v>3324</v>
      </c>
      <c r="AX51" s="47">
        <v>3080.8</v>
      </c>
      <c r="AY51" s="47" t="s">
        <v>102</v>
      </c>
      <c r="AZ51" s="47" t="s">
        <v>102</v>
      </c>
      <c r="BA51" s="47" t="s">
        <v>102</v>
      </c>
      <c r="BB51" s="47">
        <v>3080.8</v>
      </c>
      <c r="BC51" s="47">
        <v>3175.1</v>
      </c>
      <c r="BD51" s="47" t="s">
        <v>102</v>
      </c>
      <c r="BE51" s="47" t="s">
        <v>102</v>
      </c>
      <c r="BF51" s="47" t="s">
        <v>102</v>
      </c>
      <c r="BG51" s="47">
        <v>3175.1</v>
      </c>
      <c r="BH51" s="59">
        <v>3175.1</v>
      </c>
      <c r="BI51" s="59" t="s">
        <v>102</v>
      </c>
      <c r="BJ51" s="47" t="s">
        <v>102</v>
      </c>
      <c r="BK51" s="47" t="s">
        <v>102</v>
      </c>
      <c r="BL51" s="48">
        <v>3175.1</v>
      </c>
      <c r="BM51" s="48">
        <v>2633.9</v>
      </c>
      <c r="BN51" s="48" t="s">
        <v>102</v>
      </c>
      <c r="BO51" s="48" t="s">
        <v>102</v>
      </c>
      <c r="BP51" s="48" t="s">
        <v>102</v>
      </c>
      <c r="BQ51" s="48">
        <v>2633.9</v>
      </c>
      <c r="BR51" s="48">
        <v>3344</v>
      </c>
      <c r="BS51" s="48" t="s">
        <v>102</v>
      </c>
      <c r="BT51" s="48" t="s">
        <v>102</v>
      </c>
      <c r="BU51" s="48" t="s">
        <v>102</v>
      </c>
      <c r="BV51" s="48">
        <v>3344</v>
      </c>
      <c r="BW51" s="48">
        <v>3080.8</v>
      </c>
      <c r="BX51" s="48" t="s">
        <v>102</v>
      </c>
      <c r="BY51" s="48" t="s">
        <v>102</v>
      </c>
      <c r="BZ51" s="48" t="s">
        <v>102</v>
      </c>
      <c r="CA51" s="48">
        <v>3080.8</v>
      </c>
      <c r="CB51" s="48">
        <v>2570</v>
      </c>
      <c r="CC51" s="48" t="s">
        <v>102</v>
      </c>
      <c r="CD51" s="48" t="s">
        <v>102</v>
      </c>
      <c r="CE51" s="48" t="s">
        <v>102</v>
      </c>
      <c r="CF51" s="48">
        <v>2570</v>
      </c>
      <c r="CG51" s="48">
        <v>3324</v>
      </c>
      <c r="CH51" s="48" t="s">
        <v>102</v>
      </c>
      <c r="CI51" s="48" t="s">
        <v>102</v>
      </c>
      <c r="CJ51" s="48" t="s">
        <v>102</v>
      </c>
      <c r="CK51" s="48">
        <v>3324</v>
      </c>
      <c r="CL51" s="48">
        <v>3080.8</v>
      </c>
      <c r="CM51" s="48" t="s">
        <v>102</v>
      </c>
      <c r="CN51" s="48" t="s">
        <v>102</v>
      </c>
      <c r="CO51" s="48" t="s">
        <v>102</v>
      </c>
      <c r="CP51" s="48">
        <v>3080.8</v>
      </c>
      <c r="CQ51" s="61"/>
      <c r="CR51" s="14"/>
    </row>
    <row r="52" spans="1:96" ht="63.75" x14ac:dyDescent="0.25">
      <c r="A52" s="44" t="s">
        <v>614</v>
      </c>
      <c r="B52" s="45" t="s">
        <v>181</v>
      </c>
      <c r="C52" s="45" t="s">
        <v>197</v>
      </c>
      <c r="D52" s="45" t="s">
        <v>615</v>
      </c>
      <c r="E52" s="47">
        <v>15004.5</v>
      </c>
      <c r="F52" s="47">
        <v>14827.5</v>
      </c>
      <c r="G52" s="47">
        <v>1582</v>
      </c>
      <c r="H52" s="47">
        <v>1582</v>
      </c>
      <c r="I52" s="47">
        <v>9940.2999999999993</v>
      </c>
      <c r="J52" s="47">
        <v>9778.7999999999993</v>
      </c>
      <c r="K52" s="47" t="s">
        <v>102</v>
      </c>
      <c r="L52" s="47" t="s">
        <v>102</v>
      </c>
      <c r="M52" s="47">
        <v>3482.2</v>
      </c>
      <c r="N52" s="47">
        <v>3466.7</v>
      </c>
      <c r="O52" s="47">
        <v>13886.4</v>
      </c>
      <c r="P52" s="47" t="s">
        <v>102</v>
      </c>
      <c r="Q52" s="47">
        <v>10367.6</v>
      </c>
      <c r="R52" s="47" t="s">
        <v>102</v>
      </c>
      <c r="S52" s="47">
        <v>3518.8</v>
      </c>
      <c r="T52" s="47">
        <v>13386.5</v>
      </c>
      <c r="U52" s="47" t="s">
        <v>102</v>
      </c>
      <c r="V52" s="47">
        <v>9331.7000000000007</v>
      </c>
      <c r="W52" s="47" t="s">
        <v>102</v>
      </c>
      <c r="X52" s="47">
        <v>4054.8</v>
      </c>
      <c r="Y52" s="47">
        <v>13386.4</v>
      </c>
      <c r="Z52" s="47" t="s">
        <v>102</v>
      </c>
      <c r="AA52" s="47">
        <v>9090</v>
      </c>
      <c r="AB52" s="47" t="s">
        <v>102</v>
      </c>
      <c r="AC52" s="47">
        <v>4296.3999999999996</v>
      </c>
      <c r="AD52" s="47">
        <v>13386.4</v>
      </c>
      <c r="AE52" s="47" t="s">
        <v>102</v>
      </c>
      <c r="AF52" s="47">
        <v>9090</v>
      </c>
      <c r="AG52" s="47" t="s">
        <v>102</v>
      </c>
      <c r="AH52" s="47">
        <v>4296.3999999999996</v>
      </c>
      <c r="AI52" s="47">
        <v>15004.5</v>
      </c>
      <c r="AJ52" s="47">
        <v>14827.5</v>
      </c>
      <c r="AK52" s="47">
        <v>1582</v>
      </c>
      <c r="AL52" s="47">
        <v>1582</v>
      </c>
      <c r="AM52" s="47">
        <v>9940.2999999999993</v>
      </c>
      <c r="AN52" s="47">
        <v>9778.7999999999993</v>
      </c>
      <c r="AO52" s="47" t="s">
        <v>102</v>
      </c>
      <c r="AP52" s="47" t="s">
        <v>102</v>
      </c>
      <c r="AQ52" s="47">
        <v>3482.2</v>
      </c>
      <c r="AR52" s="47">
        <v>3466.7</v>
      </c>
      <c r="AS52" s="47">
        <v>13886.4</v>
      </c>
      <c r="AT52" s="47" t="s">
        <v>102</v>
      </c>
      <c r="AU52" s="47">
        <v>10367.6</v>
      </c>
      <c r="AV52" s="47" t="s">
        <v>102</v>
      </c>
      <c r="AW52" s="47">
        <v>3518.8</v>
      </c>
      <c r="AX52" s="47">
        <v>13386.5</v>
      </c>
      <c r="AY52" s="47" t="s">
        <v>102</v>
      </c>
      <c r="AZ52" s="47">
        <v>9331.7000000000007</v>
      </c>
      <c r="BA52" s="47" t="s">
        <v>102</v>
      </c>
      <c r="BB52" s="47">
        <v>4054.8</v>
      </c>
      <c r="BC52" s="47">
        <v>13386.4</v>
      </c>
      <c r="BD52" s="47" t="s">
        <v>102</v>
      </c>
      <c r="BE52" s="47">
        <v>9090</v>
      </c>
      <c r="BF52" s="47" t="s">
        <v>102</v>
      </c>
      <c r="BG52" s="47">
        <v>4296.3999999999996</v>
      </c>
      <c r="BH52" s="59">
        <v>13386.4</v>
      </c>
      <c r="BI52" s="59" t="s">
        <v>102</v>
      </c>
      <c r="BJ52" s="47">
        <v>9090</v>
      </c>
      <c r="BK52" s="47" t="s">
        <v>102</v>
      </c>
      <c r="BL52" s="48">
        <v>4296.3999999999996</v>
      </c>
      <c r="BM52" s="48">
        <v>14827.5</v>
      </c>
      <c r="BN52" s="48">
        <v>1582</v>
      </c>
      <c r="BO52" s="48">
        <v>9778.7999999999993</v>
      </c>
      <c r="BP52" s="48" t="s">
        <v>102</v>
      </c>
      <c r="BQ52" s="48">
        <v>3466.7</v>
      </c>
      <c r="BR52" s="48">
        <v>13886.4</v>
      </c>
      <c r="BS52" s="48" t="s">
        <v>102</v>
      </c>
      <c r="BT52" s="48">
        <v>10367.6</v>
      </c>
      <c r="BU52" s="48" t="s">
        <v>102</v>
      </c>
      <c r="BV52" s="48">
        <v>3518.8</v>
      </c>
      <c r="BW52" s="48">
        <v>13386.5</v>
      </c>
      <c r="BX52" s="48" t="s">
        <v>102</v>
      </c>
      <c r="BY52" s="48">
        <v>9331.7000000000007</v>
      </c>
      <c r="BZ52" s="48" t="s">
        <v>102</v>
      </c>
      <c r="CA52" s="48">
        <v>4054.8</v>
      </c>
      <c r="CB52" s="48">
        <v>14827.5</v>
      </c>
      <c r="CC52" s="48">
        <v>1582</v>
      </c>
      <c r="CD52" s="48">
        <v>9778.7999999999993</v>
      </c>
      <c r="CE52" s="48" t="s">
        <v>102</v>
      </c>
      <c r="CF52" s="48">
        <v>3466.7</v>
      </c>
      <c r="CG52" s="48">
        <v>13886.4</v>
      </c>
      <c r="CH52" s="48" t="s">
        <v>102</v>
      </c>
      <c r="CI52" s="48">
        <v>10367.6</v>
      </c>
      <c r="CJ52" s="48" t="s">
        <v>102</v>
      </c>
      <c r="CK52" s="48">
        <v>3518.8</v>
      </c>
      <c r="CL52" s="48">
        <v>13386.5</v>
      </c>
      <c r="CM52" s="48" t="s">
        <v>102</v>
      </c>
      <c r="CN52" s="48">
        <v>9331.7000000000007</v>
      </c>
      <c r="CO52" s="48" t="s">
        <v>102</v>
      </c>
      <c r="CP52" s="48">
        <v>4054.8</v>
      </c>
      <c r="CQ52" s="61"/>
      <c r="CR52" s="14"/>
    </row>
    <row r="53" spans="1:96" ht="63.75" x14ac:dyDescent="0.25">
      <c r="A53" s="44" t="s">
        <v>614</v>
      </c>
      <c r="B53" s="45" t="s">
        <v>181</v>
      </c>
      <c r="C53" s="45" t="s">
        <v>197</v>
      </c>
      <c r="D53" s="45" t="s">
        <v>615</v>
      </c>
      <c r="E53" s="47">
        <v>10</v>
      </c>
      <c r="F53" s="47" t="s">
        <v>102</v>
      </c>
      <c r="G53" s="47" t="s">
        <v>102</v>
      </c>
      <c r="H53" s="47" t="s">
        <v>102</v>
      </c>
      <c r="I53" s="47" t="s">
        <v>102</v>
      </c>
      <c r="J53" s="47" t="s">
        <v>102</v>
      </c>
      <c r="K53" s="47" t="s">
        <v>102</v>
      </c>
      <c r="L53" s="47" t="s">
        <v>102</v>
      </c>
      <c r="M53" s="47">
        <v>10</v>
      </c>
      <c r="N53" s="47" t="s">
        <v>102</v>
      </c>
      <c r="O53" s="47">
        <v>20</v>
      </c>
      <c r="P53" s="47" t="s">
        <v>102</v>
      </c>
      <c r="Q53" s="47" t="s">
        <v>102</v>
      </c>
      <c r="R53" s="47" t="s">
        <v>102</v>
      </c>
      <c r="S53" s="47">
        <v>20</v>
      </c>
      <c r="T53" s="47">
        <v>20</v>
      </c>
      <c r="U53" s="47" t="s">
        <v>102</v>
      </c>
      <c r="V53" s="47" t="s">
        <v>102</v>
      </c>
      <c r="W53" s="47" t="s">
        <v>102</v>
      </c>
      <c r="X53" s="47">
        <v>20</v>
      </c>
      <c r="Y53" s="47">
        <v>20</v>
      </c>
      <c r="Z53" s="47" t="s">
        <v>102</v>
      </c>
      <c r="AA53" s="47" t="s">
        <v>102</v>
      </c>
      <c r="AB53" s="47" t="s">
        <v>102</v>
      </c>
      <c r="AC53" s="47">
        <v>20</v>
      </c>
      <c r="AD53" s="47">
        <v>20</v>
      </c>
      <c r="AE53" s="47" t="s">
        <v>102</v>
      </c>
      <c r="AF53" s="47" t="s">
        <v>102</v>
      </c>
      <c r="AG53" s="47" t="s">
        <v>102</v>
      </c>
      <c r="AH53" s="47">
        <v>20</v>
      </c>
      <c r="AI53" s="47">
        <v>10</v>
      </c>
      <c r="AJ53" s="47" t="s">
        <v>102</v>
      </c>
      <c r="AK53" s="47" t="s">
        <v>102</v>
      </c>
      <c r="AL53" s="47" t="s">
        <v>102</v>
      </c>
      <c r="AM53" s="47" t="s">
        <v>102</v>
      </c>
      <c r="AN53" s="47" t="s">
        <v>102</v>
      </c>
      <c r="AO53" s="47" t="s">
        <v>102</v>
      </c>
      <c r="AP53" s="47" t="s">
        <v>102</v>
      </c>
      <c r="AQ53" s="47">
        <v>10</v>
      </c>
      <c r="AR53" s="47" t="s">
        <v>102</v>
      </c>
      <c r="AS53" s="47">
        <v>20</v>
      </c>
      <c r="AT53" s="47" t="s">
        <v>102</v>
      </c>
      <c r="AU53" s="47" t="s">
        <v>102</v>
      </c>
      <c r="AV53" s="47" t="s">
        <v>102</v>
      </c>
      <c r="AW53" s="47">
        <v>20</v>
      </c>
      <c r="AX53" s="47">
        <v>20</v>
      </c>
      <c r="AY53" s="47" t="s">
        <v>102</v>
      </c>
      <c r="AZ53" s="47" t="s">
        <v>102</v>
      </c>
      <c r="BA53" s="47" t="s">
        <v>102</v>
      </c>
      <c r="BB53" s="47">
        <v>20</v>
      </c>
      <c r="BC53" s="47">
        <v>20</v>
      </c>
      <c r="BD53" s="47" t="s">
        <v>102</v>
      </c>
      <c r="BE53" s="47" t="s">
        <v>102</v>
      </c>
      <c r="BF53" s="47" t="s">
        <v>102</v>
      </c>
      <c r="BG53" s="47">
        <v>20</v>
      </c>
      <c r="BH53" s="59">
        <v>20</v>
      </c>
      <c r="BI53" s="59" t="s">
        <v>102</v>
      </c>
      <c r="BJ53" s="47" t="s">
        <v>102</v>
      </c>
      <c r="BK53" s="47" t="s">
        <v>102</v>
      </c>
      <c r="BL53" s="48">
        <v>20</v>
      </c>
      <c r="BM53" s="48" t="s">
        <v>102</v>
      </c>
      <c r="BN53" s="48" t="s">
        <v>102</v>
      </c>
      <c r="BO53" s="48" t="s">
        <v>102</v>
      </c>
      <c r="BP53" s="48" t="s">
        <v>102</v>
      </c>
      <c r="BQ53" s="48" t="s">
        <v>102</v>
      </c>
      <c r="BR53" s="48">
        <v>20</v>
      </c>
      <c r="BS53" s="48" t="s">
        <v>102</v>
      </c>
      <c r="BT53" s="48" t="s">
        <v>102</v>
      </c>
      <c r="BU53" s="48" t="s">
        <v>102</v>
      </c>
      <c r="BV53" s="48">
        <v>20</v>
      </c>
      <c r="BW53" s="48">
        <v>20</v>
      </c>
      <c r="BX53" s="48" t="s">
        <v>102</v>
      </c>
      <c r="BY53" s="48" t="s">
        <v>102</v>
      </c>
      <c r="BZ53" s="48" t="s">
        <v>102</v>
      </c>
      <c r="CA53" s="48">
        <v>20</v>
      </c>
      <c r="CB53" s="48" t="s">
        <v>102</v>
      </c>
      <c r="CC53" s="48" t="s">
        <v>102</v>
      </c>
      <c r="CD53" s="48" t="s">
        <v>102</v>
      </c>
      <c r="CE53" s="48" t="s">
        <v>102</v>
      </c>
      <c r="CF53" s="48" t="s">
        <v>102</v>
      </c>
      <c r="CG53" s="48">
        <v>20</v>
      </c>
      <c r="CH53" s="48" t="s">
        <v>102</v>
      </c>
      <c r="CI53" s="48" t="s">
        <v>102</v>
      </c>
      <c r="CJ53" s="48" t="s">
        <v>102</v>
      </c>
      <c r="CK53" s="48">
        <v>20</v>
      </c>
      <c r="CL53" s="48">
        <v>20</v>
      </c>
      <c r="CM53" s="48" t="s">
        <v>102</v>
      </c>
      <c r="CN53" s="48" t="s">
        <v>102</v>
      </c>
      <c r="CO53" s="48" t="s">
        <v>102</v>
      </c>
      <c r="CP53" s="48">
        <v>20</v>
      </c>
      <c r="CQ53" s="61"/>
      <c r="CR53" s="14"/>
    </row>
    <row r="54" spans="1:96" ht="25.5" x14ac:dyDescent="0.25">
      <c r="A54" s="44" t="s">
        <v>616</v>
      </c>
      <c r="B54" s="45" t="s">
        <v>617</v>
      </c>
      <c r="C54" s="45" t="s">
        <v>429</v>
      </c>
      <c r="D54" s="45" t="s">
        <v>618</v>
      </c>
      <c r="E54" s="47">
        <v>180.6</v>
      </c>
      <c r="F54" s="47">
        <v>168.1</v>
      </c>
      <c r="G54" s="47" t="s">
        <v>102</v>
      </c>
      <c r="H54" s="47" t="s">
        <v>102</v>
      </c>
      <c r="I54" s="47" t="s">
        <v>102</v>
      </c>
      <c r="J54" s="47" t="s">
        <v>102</v>
      </c>
      <c r="K54" s="47" t="s">
        <v>102</v>
      </c>
      <c r="L54" s="47" t="s">
        <v>102</v>
      </c>
      <c r="M54" s="47">
        <v>180.6</v>
      </c>
      <c r="N54" s="47">
        <v>168.1</v>
      </c>
      <c r="O54" s="47">
        <v>190.8</v>
      </c>
      <c r="P54" s="47" t="s">
        <v>102</v>
      </c>
      <c r="Q54" s="47" t="s">
        <v>102</v>
      </c>
      <c r="R54" s="47" t="s">
        <v>102</v>
      </c>
      <c r="S54" s="47">
        <v>190.8</v>
      </c>
      <c r="T54" s="47">
        <v>190.8</v>
      </c>
      <c r="U54" s="47" t="s">
        <v>102</v>
      </c>
      <c r="V54" s="47" t="s">
        <v>102</v>
      </c>
      <c r="W54" s="47" t="s">
        <v>102</v>
      </c>
      <c r="X54" s="47">
        <v>190.8</v>
      </c>
      <c r="Y54" s="47">
        <v>190.8</v>
      </c>
      <c r="Z54" s="47" t="s">
        <v>102</v>
      </c>
      <c r="AA54" s="47" t="s">
        <v>102</v>
      </c>
      <c r="AB54" s="47" t="s">
        <v>102</v>
      </c>
      <c r="AC54" s="47">
        <v>190.8</v>
      </c>
      <c r="AD54" s="47">
        <v>190.8</v>
      </c>
      <c r="AE54" s="47" t="s">
        <v>102</v>
      </c>
      <c r="AF54" s="47" t="s">
        <v>102</v>
      </c>
      <c r="AG54" s="47" t="s">
        <v>102</v>
      </c>
      <c r="AH54" s="47">
        <v>190.8</v>
      </c>
      <c r="AI54" s="47">
        <v>180.6</v>
      </c>
      <c r="AJ54" s="47">
        <v>168.1</v>
      </c>
      <c r="AK54" s="47" t="s">
        <v>102</v>
      </c>
      <c r="AL54" s="47" t="s">
        <v>102</v>
      </c>
      <c r="AM54" s="47" t="s">
        <v>102</v>
      </c>
      <c r="AN54" s="47" t="s">
        <v>102</v>
      </c>
      <c r="AO54" s="47" t="s">
        <v>102</v>
      </c>
      <c r="AP54" s="47" t="s">
        <v>102</v>
      </c>
      <c r="AQ54" s="47">
        <v>180.6</v>
      </c>
      <c r="AR54" s="47">
        <v>168.1</v>
      </c>
      <c r="AS54" s="47">
        <v>190.8</v>
      </c>
      <c r="AT54" s="47" t="s">
        <v>102</v>
      </c>
      <c r="AU54" s="47" t="s">
        <v>102</v>
      </c>
      <c r="AV54" s="47" t="s">
        <v>102</v>
      </c>
      <c r="AW54" s="47">
        <v>190.8</v>
      </c>
      <c r="AX54" s="47">
        <v>190.8</v>
      </c>
      <c r="AY54" s="47" t="s">
        <v>102</v>
      </c>
      <c r="AZ54" s="47" t="s">
        <v>102</v>
      </c>
      <c r="BA54" s="47" t="s">
        <v>102</v>
      </c>
      <c r="BB54" s="47">
        <v>190.8</v>
      </c>
      <c r="BC54" s="47">
        <v>190.8</v>
      </c>
      <c r="BD54" s="47" t="s">
        <v>102</v>
      </c>
      <c r="BE54" s="47" t="s">
        <v>102</v>
      </c>
      <c r="BF54" s="47" t="s">
        <v>102</v>
      </c>
      <c r="BG54" s="47">
        <v>190.8</v>
      </c>
      <c r="BH54" s="59">
        <v>190.8</v>
      </c>
      <c r="BI54" s="59" t="s">
        <v>102</v>
      </c>
      <c r="BJ54" s="47" t="s">
        <v>102</v>
      </c>
      <c r="BK54" s="47" t="s">
        <v>102</v>
      </c>
      <c r="BL54" s="48">
        <v>190.8</v>
      </c>
      <c r="BM54" s="48">
        <v>168.1</v>
      </c>
      <c r="BN54" s="48" t="s">
        <v>102</v>
      </c>
      <c r="BO54" s="48" t="s">
        <v>102</v>
      </c>
      <c r="BP54" s="48" t="s">
        <v>102</v>
      </c>
      <c r="BQ54" s="48">
        <v>168.1</v>
      </c>
      <c r="BR54" s="48">
        <v>190.8</v>
      </c>
      <c r="BS54" s="48" t="s">
        <v>102</v>
      </c>
      <c r="BT54" s="48" t="s">
        <v>102</v>
      </c>
      <c r="BU54" s="48" t="s">
        <v>102</v>
      </c>
      <c r="BV54" s="48">
        <v>190.8</v>
      </c>
      <c r="BW54" s="48">
        <v>190.8</v>
      </c>
      <c r="BX54" s="48" t="s">
        <v>102</v>
      </c>
      <c r="BY54" s="48" t="s">
        <v>102</v>
      </c>
      <c r="BZ54" s="48" t="s">
        <v>102</v>
      </c>
      <c r="CA54" s="48">
        <v>190.8</v>
      </c>
      <c r="CB54" s="48">
        <v>168.1</v>
      </c>
      <c r="CC54" s="48" t="s">
        <v>102</v>
      </c>
      <c r="CD54" s="48" t="s">
        <v>102</v>
      </c>
      <c r="CE54" s="48" t="s">
        <v>102</v>
      </c>
      <c r="CF54" s="48">
        <v>168.1</v>
      </c>
      <c r="CG54" s="48">
        <v>190.8</v>
      </c>
      <c r="CH54" s="48" t="s">
        <v>102</v>
      </c>
      <c r="CI54" s="48" t="s">
        <v>102</v>
      </c>
      <c r="CJ54" s="48" t="s">
        <v>102</v>
      </c>
      <c r="CK54" s="48">
        <v>190.8</v>
      </c>
      <c r="CL54" s="48">
        <v>190.8</v>
      </c>
      <c r="CM54" s="48" t="s">
        <v>102</v>
      </c>
      <c r="CN54" s="48" t="s">
        <v>102</v>
      </c>
      <c r="CO54" s="48" t="s">
        <v>102</v>
      </c>
      <c r="CP54" s="48">
        <v>190.8</v>
      </c>
      <c r="CQ54" s="61"/>
      <c r="CR54" s="14"/>
    </row>
    <row r="55" spans="1:96" ht="25.5" x14ac:dyDescent="0.25">
      <c r="A55" s="44" t="s">
        <v>616</v>
      </c>
      <c r="B55" s="45" t="s">
        <v>617</v>
      </c>
      <c r="C55" s="45" t="s">
        <v>429</v>
      </c>
      <c r="D55" s="45" t="s">
        <v>618</v>
      </c>
      <c r="E55" s="47">
        <v>91</v>
      </c>
      <c r="F55" s="47">
        <v>91</v>
      </c>
      <c r="G55" s="47" t="s">
        <v>102</v>
      </c>
      <c r="H55" s="47" t="s">
        <v>102</v>
      </c>
      <c r="I55" s="47" t="s">
        <v>102</v>
      </c>
      <c r="J55" s="47" t="s">
        <v>102</v>
      </c>
      <c r="K55" s="47" t="s">
        <v>102</v>
      </c>
      <c r="L55" s="47" t="s">
        <v>102</v>
      </c>
      <c r="M55" s="47">
        <v>91</v>
      </c>
      <c r="N55" s="47">
        <v>91</v>
      </c>
      <c r="O55" s="47">
        <v>85</v>
      </c>
      <c r="P55" s="47" t="s">
        <v>102</v>
      </c>
      <c r="Q55" s="47" t="s">
        <v>102</v>
      </c>
      <c r="R55" s="47" t="s">
        <v>102</v>
      </c>
      <c r="S55" s="47">
        <v>85</v>
      </c>
      <c r="T55" s="47">
        <v>6</v>
      </c>
      <c r="U55" s="47" t="s">
        <v>102</v>
      </c>
      <c r="V55" s="47" t="s">
        <v>102</v>
      </c>
      <c r="W55" s="47" t="s">
        <v>102</v>
      </c>
      <c r="X55" s="47">
        <v>6</v>
      </c>
      <c r="Y55" s="47">
        <v>6</v>
      </c>
      <c r="Z55" s="47" t="s">
        <v>102</v>
      </c>
      <c r="AA55" s="47" t="s">
        <v>102</v>
      </c>
      <c r="AB55" s="47" t="s">
        <v>102</v>
      </c>
      <c r="AC55" s="47">
        <v>6</v>
      </c>
      <c r="AD55" s="47">
        <v>6</v>
      </c>
      <c r="AE55" s="47" t="s">
        <v>102</v>
      </c>
      <c r="AF55" s="47" t="s">
        <v>102</v>
      </c>
      <c r="AG55" s="47" t="s">
        <v>102</v>
      </c>
      <c r="AH55" s="47">
        <v>6</v>
      </c>
      <c r="AI55" s="47">
        <v>91</v>
      </c>
      <c r="AJ55" s="47">
        <v>91</v>
      </c>
      <c r="AK55" s="47" t="s">
        <v>102</v>
      </c>
      <c r="AL55" s="47" t="s">
        <v>102</v>
      </c>
      <c r="AM55" s="47" t="s">
        <v>102</v>
      </c>
      <c r="AN55" s="47" t="s">
        <v>102</v>
      </c>
      <c r="AO55" s="47" t="s">
        <v>102</v>
      </c>
      <c r="AP55" s="47" t="s">
        <v>102</v>
      </c>
      <c r="AQ55" s="47">
        <v>91</v>
      </c>
      <c r="AR55" s="47">
        <v>91</v>
      </c>
      <c r="AS55" s="47">
        <v>85</v>
      </c>
      <c r="AT55" s="47" t="s">
        <v>102</v>
      </c>
      <c r="AU55" s="47" t="s">
        <v>102</v>
      </c>
      <c r="AV55" s="47" t="s">
        <v>102</v>
      </c>
      <c r="AW55" s="47">
        <v>85</v>
      </c>
      <c r="AX55" s="47">
        <v>6</v>
      </c>
      <c r="AY55" s="47" t="s">
        <v>102</v>
      </c>
      <c r="AZ55" s="47" t="s">
        <v>102</v>
      </c>
      <c r="BA55" s="47" t="s">
        <v>102</v>
      </c>
      <c r="BB55" s="47">
        <v>6</v>
      </c>
      <c r="BC55" s="47">
        <v>6</v>
      </c>
      <c r="BD55" s="47" t="s">
        <v>102</v>
      </c>
      <c r="BE55" s="47" t="s">
        <v>102</v>
      </c>
      <c r="BF55" s="47" t="s">
        <v>102</v>
      </c>
      <c r="BG55" s="47">
        <v>6</v>
      </c>
      <c r="BH55" s="59">
        <v>6</v>
      </c>
      <c r="BI55" s="59" t="s">
        <v>102</v>
      </c>
      <c r="BJ55" s="47" t="s">
        <v>102</v>
      </c>
      <c r="BK55" s="47" t="s">
        <v>102</v>
      </c>
      <c r="BL55" s="48">
        <v>6</v>
      </c>
      <c r="BM55" s="48">
        <v>91</v>
      </c>
      <c r="BN55" s="48" t="s">
        <v>102</v>
      </c>
      <c r="BO55" s="48" t="s">
        <v>102</v>
      </c>
      <c r="BP55" s="48" t="s">
        <v>102</v>
      </c>
      <c r="BQ55" s="48">
        <v>91</v>
      </c>
      <c r="BR55" s="48">
        <v>85</v>
      </c>
      <c r="BS55" s="48" t="s">
        <v>102</v>
      </c>
      <c r="BT55" s="48" t="s">
        <v>102</v>
      </c>
      <c r="BU55" s="48" t="s">
        <v>102</v>
      </c>
      <c r="BV55" s="48">
        <v>85</v>
      </c>
      <c r="BW55" s="48">
        <v>6</v>
      </c>
      <c r="BX55" s="48" t="s">
        <v>102</v>
      </c>
      <c r="BY55" s="48" t="s">
        <v>102</v>
      </c>
      <c r="BZ55" s="48" t="s">
        <v>102</v>
      </c>
      <c r="CA55" s="48">
        <v>6</v>
      </c>
      <c r="CB55" s="48">
        <v>91</v>
      </c>
      <c r="CC55" s="48" t="s">
        <v>102</v>
      </c>
      <c r="CD55" s="48" t="s">
        <v>102</v>
      </c>
      <c r="CE55" s="48" t="s">
        <v>102</v>
      </c>
      <c r="CF55" s="48">
        <v>91</v>
      </c>
      <c r="CG55" s="48">
        <v>85</v>
      </c>
      <c r="CH55" s="48" t="s">
        <v>102</v>
      </c>
      <c r="CI55" s="48" t="s">
        <v>102</v>
      </c>
      <c r="CJ55" s="48" t="s">
        <v>102</v>
      </c>
      <c r="CK55" s="48">
        <v>85</v>
      </c>
      <c r="CL55" s="48">
        <v>6</v>
      </c>
      <c r="CM55" s="48" t="s">
        <v>102</v>
      </c>
      <c r="CN55" s="48" t="s">
        <v>102</v>
      </c>
      <c r="CO55" s="48" t="s">
        <v>102</v>
      </c>
      <c r="CP55" s="48">
        <v>6</v>
      </c>
      <c r="CQ55" s="61"/>
      <c r="CR55" s="14"/>
    </row>
    <row r="56" spans="1:96" ht="114.75" x14ac:dyDescent="0.25">
      <c r="A56" s="44" t="s">
        <v>619</v>
      </c>
      <c r="B56" s="45" t="s">
        <v>620</v>
      </c>
      <c r="C56" s="45" t="s">
        <v>128</v>
      </c>
      <c r="D56" s="45" t="s">
        <v>618</v>
      </c>
      <c r="E56" s="47">
        <v>2179.9</v>
      </c>
      <c r="F56" s="47">
        <v>1683.3</v>
      </c>
      <c r="G56" s="47">
        <v>1551.7</v>
      </c>
      <c r="H56" s="47">
        <v>1166.5</v>
      </c>
      <c r="I56" s="47">
        <v>15.7</v>
      </c>
      <c r="J56" s="47">
        <v>11.8</v>
      </c>
      <c r="K56" s="47">
        <v>469.8</v>
      </c>
      <c r="L56" s="47">
        <v>420.6</v>
      </c>
      <c r="M56" s="47">
        <v>142.69999999999999</v>
      </c>
      <c r="N56" s="47">
        <v>84.4</v>
      </c>
      <c r="O56" s="47" t="s">
        <v>102</v>
      </c>
      <c r="P56" s="47" t="s">
        <v>102</v>
      </c>
      <c r="Q56" s="47" t="s">
        <v>102</v>
      </c>
      <c r="R56" s="47" t="s">
        <v>102</v>
      </c>
      <c r="S56" s="47" t="s">
        <v>102</v>
      </c>
      <c r="T56" s="47" t="s">
        <v>102</v>
      </c>
      <c r="U56" s="47" t="s">
        <v>102</v>
      </c>
      <c r="V56" s="47" t="s">
        <v>102</v>
      </c>
      <c r="W56" s="47" t="s">
        <v>102</v>
      </c>
      <c r="X56" s="47" t="s">
        <v>102</v>
      </c>
      <c r="Y56" s="47" t="s">
        <v>102</v>
      </c>
      <c r="Z56" s="47" t="s">
        <v>102</v>
      </c>
      <c r="AA56" s="47" t="s">
        <v>102</v>
      </c>
      <c r="AB56" s="47" t="s">
        <v>102</v>
      </c>
      <c r="AC56" s="47" t="s">
        <v>102</v>
      </c>
      <c r="AD56" s="47" t="s">
        <v>102</v>
      </c>
      <c r="AE56" s="47" t="s">
        <v>102</v>
      </c>
      <c r="AF56" s="47" t="s">
        <v>102</v>
      </c>
      <c r="AG56" s="47" t="s">
        <v>102</v>
      </c>
      <c r="AH56" s="47" t="s">
        <v>102</v>
      </c>
      <c r="AI56" s="47" t="s">
        <v>102</v>
      </c>
      <c r="AJ56" s="47" t="s">
        <v>102</v>
      </c>
      <c r="AK56" s="47" t="s">
        <v>102</v>
      </c>
      <c r="AL56" s="47" t="s">
        <v>102</v>
      </c>
      <c r="AM56" s="47" t="s">
        <v>102</v>
      </c>
      <c r="AN56" s="47" t="s">
        <v>102</v>
      </c>
      <c r="AO56" s="47" t="s">
        <v>102</v>
      </c>
      <c r="AP56" s="47" t="s">
        <v>102</v>
      </c>
      <c r="AQ56" s="47" t="s">
        <v>102</v>
      </c>
      <c r="AR56" s="47" t="s">
        <v>102</v>
      </c>
      <c r="AS56" s="47" t="s">
        <v>102</v>
      </c>
      <c r="AT56" s="47" t="s">
        <v>102</v>
      </c>
      <c r="AU56" s="47" t="s">
        <v>102</v>
      </c>
      <c r="AV56" s="47" t="s">
        <v>102</v>
      </c>
      <c r="AW56" s="47" t="s">
        <v>102</v>
      </c>
      <c r="AX56" s="47" t="s">
        <v>102</v>
      </c>
      <c r="AY56" s="47" t="s">
        <v>102</v>
      </c>
      <c r="AZ56" s="47" t="s">
        <v>102</v>
      </c>
      <c r="BA56" s="47" t="s">
        <v>102</v>
      </c>
      <c r="BB56" s="47" t="s">
        <v>102</v>
      </c>
      <c r="BC56" s="47" t="s">
        <v>102</v>
      </c>
      <c r="BD56" s="47" t="s">
        <v>102</v>
      </c>
      <c r="BE56" s="47" t="s">
        <v>102</v>
      </c>
      <c r="BF56" s="47" t="s">
        <v>102</v>
      </c>
      <c r="BG56" s="47" t="s">
        <v>102</v>
      </c>
      <c r="BH56" s="59" t="s">
        <v>102</v>
      </c>
      <c r="BI56" s="59" t="s">
        <v>102</v>
      </c>
      <c r="BJ56" s="47" t="s">
        <v>102</v>
      </c>
      <c r="BK56" s="47" t="s">
        <v>102</v>
      </c>
      <c r="BL56" s="48" t="s">
        <v>102</v>
      </c>
      <c r="BM56" s="48">
        <v>1683.3</v>
      </c>
      <c r="BN56" s="48">
        <v>1166.5</v>
      </c>
      <c r="BO56" s="48">
        <v>11.8</v>
      </c>
      <c r="BP56" s="48">
        <v>420.6</v>
      </c>
      <c r="BQ56" s="48">
        <v>84.4</v>
      </c>
      <c r="BR56" s="48" t="s">
        <v>102</v>
      </c>
      <c r="BS56" s="48" t="s">
        <v>102</v>
      </c>
      <c r="BT56" s="48" t="s">
        <v>102</v>
      </c>
      <c r="BU56" s="48" t="s">
        <v>102</v>
      </c>
      <c r="BV56" s="48" t="s">
        <v>102</v>
      </c>
      <c r="BW56" s="48" t="s">
        <v>102</v>
      </c>
      <c r="BX56" s="48" t="s">
        <v>102</v>
      </c>
      <c r="BY56" s="48" t="s">
        <v>102</v>
      </c>
      <c r="BZ56" s="48" t="s">
        <v>102</v>
      </c>
      <c r="CA56" s="48" t="s">
        <v>102</v>
      </c>
      <c r="CB56" s="48" t="s">
        <v>102</v>
      </c>
      <c r="CC56" s="48" t="s">
        <v>102</v>
      </c>
      <c r="CD56" s="48" t="s">
        <v>102</v>
      </c>
      <c r="CE56" s="48" t="s">
        <v>102</v>
      </c>
      <c r="CF56" s="48" t="s">
        <v>102</v>
      </c>
      <c r="CG56" s="48" t="s">
        <v>102</v>
      </c>
      <c r="CH56" s="48" t="s">
        <v>102</v>
      </c>
      <c r="CI56" s="48" t="s">
        <v>102</v>
      </c>
      <c r="CJ56" s="48" t="s">
        <v>102</v>
      </c>
      <c r="CK56" s="48" t="s">
        <v>102</v>
      </c>
      <c r="CL56" s="48" t="s">
        <v>102</v>
      </c>
      <c r="CM56" s="48" t="s">
        <v>102</v>
      </c>
      <c r="CN56" s="48" t="s">
        <v>102</v>
      </c>
      <c r="CO56" s="48" t="s">
        <v>102</v>
      </c>
      <c r="CP56" s="48" t="s">
        <v>102</v>
      </c>
      <c r="CQ56" s="61"/>
      <c r="CR56" s="14"/>
    </row>
    <row r="57" spans="1:96" ht="114.75" x14ac:dyDescent="0.25">
      <c r="A57" s="44" t="s">
        <v>619</v>
      </c>
      <c r="B57" s="45" t="s">
        <v>620</v>
      </c>
      <c r="C57" s="45"/>
      <c r="D57" s="45" t="s">
        <v>618</v>
      </c>
      <c r="E57" s="47" t="s">
        <v>102</v>
      </c>
      <c r="F57" s="47" t="s">
        <v>102</v>
      </c>
      <c r="G57" s="47" t="s">
        <v>102</v>
      </c>
      <c r="H57" s="47" t="s">
        <v>102</v>
      </c>
      <c r="I57" s="47" t="s">
        <v>102</v>
      </c>
      <c r="J57" s="47" t="s">
        <v>102</v>
      </c>
      <c r="K57" s="47" t="s">
        <v>102</v>
      </c>
      <c r="L57" s="47" t="s">
        <v>102</v>
      </c>
      <c r="M57" s="47" t="s">
        <v>102</v>
      </c>
      <c r="N57" s="47" t="s">
        <v>102</v>
      </c>
      <c r="O57" s="47" t="s">
        <v>102</v>
      </c>
      <c r="P57" s="47" t="s">
        <v>102</v>
      </c>
      <c r="Q57" s="47" t="s">
        <v>102</v>
      </c>
      <c r="R57" s="47" t="s">
        <v>102</v>
      </c>
      <c r="S57" s="47" t="s">
        <v>102</v>
      </c>
      <c r="T57" s="47" t="s">
        <v>102</v>
      </c>
      <c r="U57" s="47" t="s">
        <v>102</v>
      </c>
      <c r="V57" s="47" t="s">
        <v>102</v>
      </c>
      <c r="W57" s="47" t="s">
        <v>102</v>
      </c>
      <c r="X57" s="47" t="s">
        <v>102</v>
      </c>
      <c r="Y57" s="47" t="s">
        <v>102</v>
      </c>
      <c r="Z57" s="47" t="s">
        <v>102</v>
      </c>
      <c r="AA57" s="47" t="s">
        <v>102</v>
      </c>
      <c r="AB57" s="47" t="s">
        <v>102</v>
      </c>
      <c r="AC57" s="47" t="s">
        <v>102</v>
      </c>
      <c r="AD57" s="47" t="s">
        <v>102</v>
      </c>
      <c r="AE57" s="47" t="s">
        <v>102</v>
      </c>
      <c r="AF57" s="47" t="s">
        <v>102</v>
      </c>
      <c r="AG57" s="47" t="s">
        <v>102</v>
      </c>
      <c r="AH57" s="47" t="s">
        <v>102</v>
      </c>
      <c r="AI57" s="47" t="s">
        <v>102</v>
      </c>
      <c r="AJ57" s="47" t="s">
        <v>102</v>
      </c>
      <c r="AK57" s="47" t="s">
        <v>102</v>
      </c>
      <c r="AL57" s="47" t="s">
        <v>102</v>
      </c>
      <c r="AM57" s="47" t="s">
        <v>102</v>
      </c>
      <c r="AN57" s="47" t="s">
        <v>102</v>
      </c>
      <c r="AO57" s="47" t="s">
        <v>102</v>
      </c>
      <c r="AP57" s="47" t="s">
        <v>102</v>
      </c>
      <c r="AQ57" s="47" t="s">
        <v>102</v>
      </c>
      <c r="AR57" s="47" t="s">
        <v>102</v>
      </c>
      <c r="AS57" s="47" t="s">
        <v>102</v>
      </c>
      <c r="AT57" s="47" t="s">
        <v>102</v>
      </c>
      <c r="AU57" s="47" t="s">
        <v>102</v>
      </c>
      <c r="AV57" s="47" t="s">
        <v>102</v>
      </c>
      <c r="AW57" s="47" t="s">
        <v>102</v>
      </c>
      <c r="AX57" s="47" t="s">
        <v>102</v>
      </c>
      <c r="AY57" s="47" t="s">
        <v>102</v>
      </c>
      <c r="AZ57" s="47" t="s">
        <v>102</v>
      </c>
      <c r="BA57" s="47" t="s">
        <v>102</v>
      </c>
      <c r="BB57" s="47" t="s">
        <v>102</v>
      </c>
      <c r="BC57" s="47" t="s">
        <v>102</v>
      </c>
      <c r="BD57" s="47" t="s">
        <v>102</v>
      </c>
      <c r="BE57" s="47" t="s">
        <v>102</v>
      </c>
      <c r="BF57" s="47" t="s">
        <v>102</v>
      </c>
      <c r="BG57" s="47" t="s">
        <v>102</v>
      </c>
      <c r="BH57" s="59" t="s">
        <v>102</v>
      </c>
      <c r="BI57" s="59" t="s">
        <v>102</v>
      </c>
      <c r="BJ57" s="47" t="s">
        <v>102</v>
      </c>
      <c r="BK57" s="47" t="s">
        <v>102</v>
      </c>
      <c r="BL57" s="48" t="s">
        <v>102</v>
      </c>
      <c r="BM57" s="48" t="s">
        <v>102</v>
      </c>
      <c r="BN57" s="48" t="s">
        <v>102</v>
      </c>
      <c r="BO57" s="48" t="s">
        <v>102</v>
      </c>
      <c r="BP57" s="48" t="s">
        <v>102</v>
      </c>
      <c r="BQ57" s="48" t="s">
        <v>102</v>
      </c>
      <c r="BR57" s="48" t="s">
        <v>102</v>
      </c>
      <c r="BS57" s="48" t="s">
        <v>102</v>
      </c>
      <c r="BT57" s="48" t="s">
        <v>102</v>
      </c>
      <c r="BU57" s="48" t="s">
        <v>102</v>
      </c>
      <c r="BV57" s="48" t="s">
        <v>102</v>
      </c>
      <c r="BW57" s="48" t="s">
        <v>102</v>
      </c>
      <c r="BX57" s="48" t="s">
        <v>102</v>
      </c>
      <c r="BY57" s="48" t="s">
        <v>102</v>
      </c>
      <c r="BZ57" s="48" t="s">
        <v>102</v>
      </c>
      <c r="CA57" s="48" t="s">
        <v>102</v>
      </c>
      <c r="CB57" s="48" t="s">
        <v>102</v>
      </c>
      <c r="CC57" s="48" t="s">
        <v>102</v>
      </c>
      <c r="CD57" s="48" t="s">
        <v>102</v>
      </c>
      <c r="CE57" s="48" t="s">
        <v>102</v>
      </c>
      <c r="CF57" s="48" t="s">
        <v>102</v>
      </c>
      <c r="CG57" s="48" t="s">
        <v>102</v>
      </c>
      <c r="CH57" s="48" t="s">
        <v>102</v>
      </c>
      <c r="CI57" s="48" t="s">
        <v>102</v>
      </c>
      <c r="CJ57" s="48" t="s">
        <v>102</v>
      </c>
      <c r="CK57" s="48" t="s">
        <v>102</v>
      </c>
      <c r="CL57" s="48" t="s">
        <v>102</v>
      </c>
      <c r="CM57" s="48" t="s">
        <v>102</v>
      </c>
      <c r="CN57" s="48" t="s">
        <v>102</v>
      </c>
      <c r="CO57" s="48" t="s">
        <v>102</v>
      </c>
      <c r="CP57" s="48" t="s">
        <v>102</v>
      </c>
      <c r="CQ57" s="61"/>
      <c r="CR57" s="14"/>
    </row>
    <row r="58" spans="1:96" ht="114.75" x14ac:dyDescent="0.25">
      <c r="A58" s="44" t="s">
        <v>619</v>
      </c>
      <c r="B58" s="45" t="s">
        <v>620</v>
      </c>
      <c r="C58" s="45" t="s">
        <v>128</v>
      </c>
      <c r="D58" s="45" t="s">
        <v>618</v>
      </c>
      <c r="E58" s="47">
        <v>11571.5</v>
      </c>
      <c r="F58" s="47">
        <v>11505.8</v>
      </c>
      <c r="G58" s="47">
        <v>9187.4</v>
      </c>
      <c r="H58" s="47">
        <v>9187.4</v>
      </c>
      <c r="I58" s="47">
        <v>814.8</v>
      </c>
      <c r="J58" s="47">
        <v>814.8</v>
      </c>
      <c r="K58" s="47" t="s">
        <v>102</v>
      </c>
      <c r="L58" s="47" t="s">
        <v>102</v>
      </c>
      <c r="M58" s="47">
        <v>1569.3</v>
      </c>
      <c r="N58" s="47">
        <v>1503.6</v>
      </c>
      <c r="O58" s="47">
        <v>645</v>
      </c>
      <c r="P58" s="47" t="s">
        <v>102</v>
      </c>
      <c r="Q58" s="47" t="s">
        <v>102</v>
      </c>
      <c r="R58" s="47" t="s">
        <v>102</v>
      </c>
      <c r="S58" s="47">
        <v>645</v>
      </c>
      <c r="T58" s="47">
        <v>603.29999999999995</v>
      </c>
      <c r="U58" s="47" t="s">
        <v>102</v>
      </c>
      <c r="V58" s="47" t="s">
        <v>102</v>
      </c>
      <c r="W58" s="47" t="s">
        <v>102</v>
      </c>
      <c r="X58" s="47">
        <v>603.29999999999995</v>
      </c>
      <c r="Y58" s="47">
        <v>540.9</v>
      </c>
      <c r="Z58" s="47" t="s">
        <v>102</v>
      </c>
      <c r="AA58" s="47" t="s">
        <v>102</v>
      </c>
      <c r="AB58" s="47" t="s">
        <v>102</v>
      </c>
      <c r="AC58" s="47">
        <v>540.9</v>
      </c>
      <c r="AD58" s="47">
        <v>540.9</v>
      </c>
      <c r="AE58" s="47" t="s">
        <v>102</v>
      </c>
      <c r="AF58" s="47" t="s">
        <v>102</v>
      </c>
      <c r="AG58" s="47" t="s">
        <v>102</v>
      </c>
      <c r="AH58" s="47">
        <v>540.9</v>
      </c>
      <c r="AI58" s="47">
        <v>874.9</v>
      </c>
      <c r="AJ58" s="47">
        <v>809.1</v>
      </c>
      <c r="AK58" s="47" t="s">
        <v>102</v>
      </c>
      <c r="AL58" s="47" t="s">
        <v>102</v>
      </c>
      <c r="AM58" s="47" t="s">
        <v>102</v>
      </c>
      <c r="AN58" s="47" t="s">
        <v>102</v>
      </c>
      <c r="AO58" s="47" t="s">
        <v>102</v>
      </c>
      <c r="AP58" s="47" t="s">
        <v>102</v>
      </c>
      <c r="AQ58" s="47">
        <v>874.9</v>
      </c>
      <c r="AR58" s="47">
        <v>809.1</v>
      </c>
      <c r="AS58" s="47">
        <v>645</v>
      </c>
      <c r="AT58" s="47" t="s">
        <v>102</v>
      </c>
      <c r="AU58" s="47" t="s">
        <v>102</v>
      </c>
      <c r="AV58" s="47" t="s">
        <v>102</v>
      </c>
      <c r="AW58" s="47">
        <v>645</v>
      </c>
      <c r="AX58" s="47">
        <v>603.29999999999995</v>
      </c>
      <c r="AY58" s="47" t="s">
        <v>102</v>
      </c>
      <c r="AZ58" s="47" t="s">
        <v>102</v>
      </c>
      <c r="BA58" s="47" t="s">
        <v>102</v>
      </c>
      <c r="BB58" s="47">
        <v>603.29999999999995</v>
      </c>
      <c r="BC58" s="47">
        <v>540.9</v>
      </c>
      <c r="BD58" s="47" t="s">
        <v>102</v>
      </c>
      <c r="BE58" s="47" t="s">
        <v>102</v>
      </c>
      <c r="BF58" s="47" t="s">
        <v>102</v>
      </c>
      <c r="BG58" s="47">
        <v>540.9</v>
      </c>
      <c r="BH58" s="59">
        <v>540.9</v>
      </c>
      <c r="BI58" s="59" t="s">
        <v>102</v>
      </c>
      <c r="BJ58" s="47" t="s">
        <v>102</v>
      </c>
      <c r="BK58" s="47" t="s">
        <v>102</v>
      </c>
      <c r="BL58" s="48">
        <v>540.9</v>
      </c>
      <c r="BM58" s="48">
        <v>11505.8</v>
      </c>
      <c r="BN58" s="48">
        <v>9187.4</v>
      </c>
      <c r="BO58" s="48">
        <v>814.8</v>
      </c>
      <c r="BP58" s="48" t="s">
        <v>102</v>
      </c>
      <c r="BQ58" s="48">
        <v>1503.6</v>
      </c>
      <c r="BR58" s="48">
        <v>645</v>
      </c>
      <c r="BS58" s="48" t="s">
        <v>102</v>
      </c>
      <c r="BT58" s="48" t="s">
        <v>102</v>
      </c>
      <c r="BU58" s="48" t="s">
        <v>102</v>
      </c>
      <c r="BV58" s="48">
        <v>645</v>
      </c>
      <c r="BW58" s="48">
        <v>603.29999999999995</v>
      </c>
      <c r="BX58" s="48" t="s">
        <v>102</v>
      </c>
      <c r="BY58" s="48" t="s">
        <v>102</v>
      </c>
      <c r="BZ58" s="48" t="s">
        <v>102</v>
      </c>
      <c r="CA58" s="48">
        <v>603.29999999999995</v>
      </c>
      <c r="CB58" s="48">
        <v>809.1</v>
      </c>
      <c r="CC58" s="48" t="s">
        <v>102</v>
      </c>
      <c r="CD58" s="48" t="s">
        <v>102</v>
      </c>
      <c r="CE58" s="48" t="s">
        <v>102</v>
      </c>
      <c r="CF58" s="48">
        <v>809.1</v>
      </c>
      <c r="CG58" s="48">
        <v>645</v>
      </c>
      <c r="CH58" s="48" t="s">
        <v>102</v>
      </c>
      <c r="CI58" s="48" t="s">
        <v>102</v>
      </c>
      <c r="CJ58" s="48" t="s">
        <v>102</v>
      </c>
      <c r="CK58" s="48">
        <v>645</v>
      </c>
      <c r="CL58" s="48">
        <v>603.29999999999995</v>
      </c>
      <c r="CM58" s="48" t="s">
        <v>102</v>
      </c>
      <c r="CN58" s="48" t="s">
        <v>102</v>
      </c>
      <c r="CO58" s="48" t="s">
        <v>102</v>
      </c>
      <c r="CP58" s="48">
        <v>603.29999999999995</v>
      </c>
      <c r="CQ58" s="61"/>
      <c r="CR58" s="14"/>
    </row>
    <row r="59" spans="1:96" ht="293.25" x14ac:dyDescent="0.25">
      <c r="A59" s="44" t="s">
        <v>621</v>
      </c>
      <c r="B59" s="45" t="s">
        <v>622</v>
      </c>
      <c r="C59" s="45" t="s">
        <v>429</v>
      </c>
      <c r="D59" s="45" t="s">
        <v>618</v>
      </c>
      <c r="E59" s="47">
        <v>5442.1</v>
      </c>
      <c r="F59" s="47">
        <v>5410.5</v>
      </c>
      <c r="G59" s="47">
        <v>2093.6999999999998</v>
      </c>
      <c r="H59" s="47">
        <v>2093.6999999999998</v>
      </c>
      <c r="I59" s="47">
        <v>870.6</v>
      </c>
      <c r="J59" s="47">
        <v>870.6</v>
      </c>
      <c r="K59" s="47" t="s">
        <v>102</v>
      </c>
      <c r="L59" s="47" t="s">
        <v>102</v>
      </c>
      <c r="M59" s="47">
        <v>2477.8000000000002</v>
      </c>
      <c r="N59" s="47">
        <v>2446.1999999999998</v>
      </c>
      <c r="O59" s="47">
        <v>1861.8</v>
      </c>
      <c r="P59" s="47" t="s">
        <v>102</v>
      </c>
      <c r="Q59" s="47" t="s">
        <v>102</v>
      </c>
      <c r="R59" s="47" t="s">
        <v>102</v>
      </c>
      <c r="S59" s="47">
        <v>1861.8</v>
      </c>
      <c r="T59" s="47">
        <v>1806.3</v>
      </c>
      <c r="U59" s="47" t="s">
        <v>102</v>
      </c>
      <c r="V59" s="47" t="s">
        <v>102</v>
      </c>
      <c r="W59" s="47" t="s">
        <v>102</v>
      </c>
      <c r="X59" s="47">
        <v>1806.3</v>
      </c>
      <c r="Y59" s="47">
        <v>1896.3</v>
      </c>
      <c r="Z59" s="47" t="s">
        <v>102</v>
      </c>
      <c r="AA59" s="47" t="s">
        <v>102</v>
      </c>
      <c r="AB59" s="47" t="s">
        <v>102</v>
      </c>
      <c r="AC59" s="47">
        <v>1896.3</v>
      </c>
      <c r="AD59" s="47">
        <v>1896.3</v>
      </c>
      <c r="AE59" s="47" t="s">
        <v>102</v>
      </c>
      <c r="AF59" s="47" t="s">
        <v>102</v>
      </c>
      <c r="AG59" s="47" t="s">
        <v>102</v>
      </c>
      <c r="AH59" s="47">
        <v>1896.3</v>
      </c>
      <c r="AI59" s="47">
        <v>3942.6</v>
      </c>
      <c r="AJ59" s="47">
        <v>3911.1</v>
      </c>
      <c r="AK59" s="47">
        <v>2093.6999999999998</v>
      </c>
      <c r="AL59" s="47">
        <v>2093.6999999999998</v>
      </c>
      <c r="AM59" s="47">
        <v>21.1</v>
      </c>
      <c r="AN59" s="47">
        <v>21.1</v>
      </c>
      <c r="AO59" s="47" t="s">
        <v>102</v>
      </c>
      <c r="AP59" s="47" t="s">
        <v>102</v>
      </c>
      <c r="AQ59" s="47">
        <v>1827.8</v>
      </c>
      <c r="AR59" s="47">
        <v>1796.3</v>
      </c>
      <c r="AS59" s="47">
        <v>1626.3</v>
      </c>
      <c r="AT59" s="47" t="s">
        <v>102</v>
      </c>
      <c r="AU59" s="47" t="s">
        <v>102</v>
      </c>
      <c r="AV59" s="47" t="s">
        <v>102</v>
      </c>
      <c r="AW59" s="47">
        <v>1626.3</v>
      </c>
      <c r="AX59" s="47">
        <v>1806.3</v>
      </c>
      <c r="AY59" s="47" t="s">
        <v>102</v>
      </c>
      <c r="AZ59" s="47" t="s">
        <v>102</v>
      </c>
      <c r="BA59" s="47" t="s">
        <v>102</v>
      </c>
      <c r="BB59" s="47">
        <v>1806.3</v>
      </c>
      <c r="BC59" s="47">
        <v>1846.3</v>
      </c>
      <c r="BD59" s="47" t="s">
        <v>102</v>
      </c>
      <c r="BE59" s="47" t="s">
        <v>102</v>
      </c>
      <c r="BF59" s="47" t="s">
        <v>102</v>
      </c>
      <c r="BG59" s="47">
        <v>1846.3</v>
      </c>
      <c r="BH59" s="59">
        <v>1846.3</v>
      </c>
      <c r="BI59" s="59" t="s">
        <v>102</v>
      </c>
      <c r="BJ59" s="47" t="s">
        <v>102</v>
      </c>
      <c r="BK59" s="47" t="s">
        <v>102</v>
      </c>
      <c r="BL59" s="48">
        <v>1846.3</v>
      </c>
      <c r="BM59" s="48">
        <v>5410.5</v>
      </c>
      <c r="BN59" s="48">
        <v>2093.6999999999998</v>
      </c>
      <c r="BO59" s="48">
        <v>870.6</v>
      </c>
      <c r="BP59" s="48" t="s">
        <v>102</v>
      </c>
      <c r="BQ59" s="48">
        <v>2446.1999999999998</v>
      </c>
      <c r="BR59" s="48">
        <v>1861.8</v>
      </c>
      <c r="BS59" s="48" t="s">
        <v>102</v>
      </c>
      <c r="BT59" s="48" t="s">
        <v>102</v>
      </c>
      <c r="BU59" s="48" t="s">
        <v>102</v>
      </c>
      <c r="BV59" s="48">
        <v>1861.8</v>
      </c>
      <c r="BW59" s="48">
        <v>1806.3</v>
      </c>
      <c r="BX59" s="48" t="s">
        <v>102</v>
      </c>
      <c r="BY59" s="48" t="s">
        <v>102</v>
      </c>
      <c r="BZ59" s="48" t="s">
        <v>102</v>
      </c>
      <c r="CA59" s="48">
        <v>1806.3</v>
      </c>
      <c r="CB59" s="48">
        <v>3911.1</v>
      </c>
      <c r="CC59" s="48">
        <v>2093.6999999999998</v>
      </c>
      <c r="CD59" s="48">
        <v>21.1</v>
      </c>
      <c r="CE59" s="48" t="s">
        <v>102</v>
      </c>
      <c r="CF59" s="48">
        <v>1796.3</v>
      </c>
      <c r="CG59" s="48">
        <v>1626.3</v>
      </c>
      <c r="CH59" s="48" t="s">
        <v>102</v>
      </c>
      <c r="CI59" s="48" t="s">
        <v>102</v>
      </c>
      <c r="CJ59" s="48" t="s">
        <v>102</v>
      </c>
      <c r="CK59" s="48">
        <v>1626.3</v>
      </c>
      <c r="CL59" s="48">
        <v>1806.3</v>
      </c>
      <c r="CM59" s="48" t="s">
        <v>102</v>
      </c>
      <c r="CN59" s="48" t="s">
        <v>102</v>
      </c>
      <c r="CO59" s="48" t="s">
        <v>102</v>
      </c>
      <c r="CP59" s="48">
        <v>1806.3</v>
      </c>
      <c r="CQ59" s="61"/>
      <c r="CR59" s="14"/>
    </row>
    <row r="60" spans="1:96" ht="293.25" x14ac:dyDescent="0.25">
      <c r="A60" s="44" t="s">
        <v>621</v>
      </c>
      <c r="B60" s="45" t="s">
        <v>622</v>
      </c>
      <c r="C60" s="45" t="s">
        <v>429</v>
      </c>
      <c r="D60" s="45" t="s">
        <v>618</v>
      </c>
      <c r="E60" s="47">
        <v>6371.9</v>
      </c>
      <c r="F60" s="47">
        <v>6016.6</v>
      </c>
      <c r="G60" s="47">
        <v>1168.7</v>
      </c>
      <c r="H60" s="47">
        <v>1168.7</v>
      </c>
      <c r="I60" s="47">
        <v>2337.6</v>
      </c>
      <c r="J60" s="47">
        <v>2337.6</v>
      </c>
      <c r="K60" s="47">
        <v>318.10000000000002</v>
      </c>
      <c r="L60" s="47">
        <v>318.10000000000002</v>
      </c>
      <c r="M60" s="47">
        <v>2547.5</v>
      </c>
      <c r="N60" s="47">
        <v>2192.1999999999998</v>
      </c>
      <c r="O60" s="47">
        <v>6070.4</v>
      </c>
      <c r="P60" s="47">
        <v>1940.7</v>
      </c>
      <c r="Q60" s="47">
        <v>543.1</v>
      </c>
      <c r="R60" s="47">
        <v>411.2</v>
      </c>
      <c r="S60" s="47">
        <v>3175.4</v>
      </c>
      <c r="T60" s="47">
        <v>447.3</v>
      </c>
      <c r="U60" s="47" t="s">
        <v>102</v>
      </c>
      <c r="V60" s="47" t="s">
        <v>102</v>
      </c>
      <c r="W60" s="47" t="s">
        <v>102</v>
      </c>
      <c r="X60" s="47">
        <v>447.3</v>
      </c>
      <c r="Y60" s="47">
        <v>407.3</v>
      </c>
      <c r="Z60" s="47" t="s">
        <v>102</v>
      </c>
      <c r="AA60" s="47" t="s">
        <v>102</v>
      </c>
      <c r="AB60" s="47" t="s">
        <v>102</v>
      </c>
      <c r="AC60" s="47">
        <v>407.3</v>
      </c>
      <c r="AD60" s="47">
        <v>407.3</v>
      </c>
      <c r="AE60" s="47" t="s">
        <v>102</v>
      </c>
      <c r="AF60" s="47" t="s">
        <v>102</v>
      </c>
      <c r="AG60" s="47" t="s">
        <v>102</v>
      </c>
      <c r="AH60" s="47">
        <v>407.3</v>
      </c>
      <c r="AI60" s="47">
        <v>5874.8</v>
      </c>
      <c r="AJ60" s="47">
        <v>5519.7</v>
      </c>
      <c r="AK60" s="47">
        <v>864.9</v>
      </c>
      <c r="AL60" s="47">
        <v>864.9</v>
      </c>
      <c r="AM60" s="47">
        <v>2334.5</v>
      </c>
      <c r="AN60" s="47">
        <v>2334.5</v>
      </c>
      <c r="AO60" s="47">
        <v>287.10000000000002</v>
      </c>
      <c r="AP60" s="47">
        <v>287.10000000000002</v>
      </c>
      <c r="AQ60" s="47">
        <v>2388.3000000000002</v>
      </c>
      <c r="AR60" s="47">
        <v>2033.2</v>
      </c>
      <c r="AS60" s="47">
        <v>4706.3</v>
      </c>
      <c r="AT60" s="47">
        <v>1604.5</v>
      </c>
      <c r="AU60" s="47">
        <v>16.2</v>
      </c>
      <c r="AV60" s="47" t="s">
        <v>102</v>
      </c>
      <c r="AW60" s="47">
        <v>3085.6</v>
      </c>
      <c r="AX60" s="47">
        <v>447.3</v>
      </c>
      <c r="AY60" s="47" t="s">
        <v>102</v>
      </c>
      <c r="AZ60" s="47" t="s">
        <v>102</v>
      </c>
      <c r="BA60" s="47" t="s">
        <v>102</v>
      </c>
      <c r="BB60" s="47">
        <v>447.3</v>
      </c>
      <c r="BC60" s="47">
        <v>407.3</v>
      </c>
      <c r="BD60" s="47" t="s">
        <v>102</v>
      </c>
      <c r="BE60" s="47" t="s">
        <v>102</v>
      </c>
      <c r="BF60" s="47" t="s">
        <v>102</v>
      </c>
      <c r="BG60" s="47">
        <v>407.3</v>
      </c>
      <c r="BH60" s="59">
        <v>407.3</v>
      </c>
      <c r="BI60" s="59" t="s">
        <v>102</v>
      </c>
      <c r="BJ60" s="47" t="s">
        <v>102</v>
      </c>
      <c r="BK60" s="47" t="s">
        <v>102</v>
      </c>
      <c r="BL60" s="48">
        <v>407.3</v>
      </c>
      <c r="BM60" s="48">
        <v>6016.6</v>
      </c>
      <c r="BN60" s="48">
        <v>1168.7</v>
      </c>
      <c r="BO60" s="48">
        <v>2337.6</v>
      </c>
      <c r="BP60" s="48">
        <v>318.10000000000002</v>
      </c>
      <c r="BQ60" s="48">
        <v>2192.1999999999998</v>
      </c>
      <c r="BR60" s="48">
        <v>6070.4</v>
      </c>
      <c r="BS60" s="48">
        <v>1940.7</v>
      </c>
      <c r="BT60" s="48">
        <v>543.1</v>
      </c>
      <c r="BU60" s="48">
        <v>411.2</v>
      </c>
      <c r="BV60" s="48">
        <v>3175.4</v>
      </c>
      <c r="BW60" s="48">
        <v>447.3</v>
      </c>
      <c r="BX60" s="48" t="s">
        <v>102</v>
      </c>
      <c r="BY60" s="48" t="s">
        <v>102</v>
      </c>
      <c r="BZ60" s="48" t="s">
        <v>102</v>
      </c>
      <c r="CA60" s="48">
        <v>447.3</v>
      </c>
      <c r="CB60" s="48">
        <v>5519.7</v>
      </c>
      <c r="CC60" s="48">
        <v>864.9</v>
      </c>
      <c r="CD60" s="48">
        <v>2334.5</v>
      </c>
      <c r="CE60" s="48">
        <v>287.10000000000002</v>
      </c>
      <c r="CF60" s="48">
        <v>2033.2</v>
      </c>
      <c r="CG60" s="48">
        <v>4706.3</v>
      </c>
      <c r="CH60" s="48">
        <v>1604.5</v>
      </c>
      <c r="CI60" s="48">
        <v>16.2</v>
      </c>
      <c r="CJ60" s="48" t="s">
        <v>102</v>
      </c>
      <c r="CK60" s="48">
        <v>3085.6</v>
      </c>
      <c r="CL60" s="48">
        <v>447.3</v>
      </c>
      <c r="CM60" s="48" t="s">
        <v>102</v>
      </c>
      <c r="CN60" s="48" t="s">
        <v>102</v>
      </c>
      <c r="CO60" s="48" t="s">
        <v>102</v>
      </c>
      <c r="CP60" s="48">
        <v>447.3</v>
      </c>
      <c r="CQ60" s="61"/>
      <c r="CR60" s="14"/>
    </row>
    <row r="61" spans="1:96" ht="409.5" x14ac:dyDescent="0.25">
      <c r="A61" s="44" t="s">
        <v>623</v>
      </c>
      <c r="B61" s="45" t="s">
        <v>191</v>
      </c>
      <c r="C61" s="45"/>
      <c r="D61" s="45" t="s">
        <v>571</v>
      </c>
      <c r="E61" s="47" t="s">
        <v>102</v>
      </c>
      <c r="F61" s="47" t="s">
        <v>102</v>
      </c>
      <c r="G61" s="47" t="s">
        <v>102</v>
      </c>
      <c r="H61" s="47" t="s">
        <v>102</v>
      </c>
      <c r="I61" s="47" t="s">
        <v>102</v>
      </c>
      <c r="J61" s="47" t="s">
        <v>102</v>
      </c>
      <c r="K61" s="47" t="s">
        <v>102</v>
      </c>
      <c r="L61" s="47" t="s">
        <v>102</v>
      </c>
      <c r="M61" s="47" t="s">
        <v>102</v>
      </c>
      <c r="N61" s="47" t="s">
        <v>102</v>
      </c>
      <c r="O61" s="47" t="s">
        <v>102</v>
      </c>
      <c r="P61" s="47" t="s">
        <v>102</v>
      </c>
      <c r="Q61" s="47" t="s">
        <v>102</v>
      </c>
      <c r="R61" s="47" t="s">
        <v>102</v>
      </c>
      <c r="S61" s="47" t="s">
        <v>102</v>
      </c>
      <c r="T61" s="47" t="s">
        <v>102</v>
      </c>
      <c r="U61" s="47" t="s">
        <v>102</v>
      </c>
      <c r="V61" s="47" t="s">
        <v>102</v>
      </c>
      <c r="W61" s="47" t="s">
        <v>102</v>
      </c>
      <c r="X61" s="47" t="s">
        <v>102</v>
      </c>
      <c r="Y61" s="47" t="s">
        <v>102</v>
      </c>
      <c r="Z61" s="47" t="s">
        <v>102</v>
      </c>
      <c r="AA61" s="47" t="s">
        <v>102</v>
      </c>
      <c r="AB61" s="47" t="s">
        <v>102</v>
      </c>
      <c r="AC61" s="47" t="s">
        <v>102</v>
      </c>
      <c r="AD61" s="47" t="s">
        <v>102</v>
      </c>
      <c r="AE61" s="47" t="s">
        <v>102</v>
      </c>
      <c r="AF61" s="47" t="s">
        <v>102</v>
      </c>
      <c r="AG61" s="47" t="s">
        <v>102</v>
      </c>
      <c r="AH61" s="47" t="s">
        <v>102</v>
      </c>
      <c r="AI61" s="47" t="s">
        <v>102</v>
      </c>
      <c r="AJ61" s="47" t="s">
        <v>102</v>
      </c>
      <c r="AK61" s="47" t="s">
        <v>102</v>
      </c>
      <c r="AL61" s="47" t="s">
        <v>102</v>
      </c>
      <c r="AM61" s="47" t="s">
        <v>102</v>
      </c>
      <c r="AN61" s="47" t="s">
        <v>102</v>
      </c>
      <c r="AO61" s="47" t="s">
        <v>102</v>
      </c>
      <c r="AP61" s="47" t="s">
        <v>102</v>
      </c>
      <c r="AQ61" s="47" t="s">
        <v>102</v>
      </c>
      <c r="AR61" s="47" t="s">
        <v>102</v>
      </c>
      <c r="AS61" s="47" t="s">
        <v>102</v>
      </c>
      <c r="AT61" s="47" t="s">
        <v>102</v>
      </c>
      <c r="AU61" s="47" t="s">
        <v>102</v>
      </c>
      <c r="AV61" s="47" t="s">
        <v>102</v>
      </c>
      <c r="AW61" s="47" t="s">
        <v>102</v>
      </c>
      <c r="AX61" s="47" t="s">
        <v>102</v>
      </c>
      <c r="AY61" s="47" t="s">
        <v>102</v>
      </c>
      <c r="AZ61" s="47" t="s">
        <v>102</v>
      </c>
      <c r="BA61" s="47" t="s">
        <v>102</v>
      </c>
      <c r="BB61" s="47" t="s">
        <v>102</v>
      </c>
      <c r="BC61" s="47" t="s">
        <v>102</v>
      </c>
      <c r="BD61" s="47" t="s">
        <v>102</v>
      </c>
      <c r="BE61" s="47" t="s">
        <v>102</v>
      </c>
      <c r="BF61" s="47" t="s">
        <v>102</v>
      </c>
      <c r="BG61" s="47" t="s">
        <v>102</v>
      </c>
      <c r="BH61" s="59" t="s">
        <v>102</v>
      </c>
      <c r="BI61" s="59" t="s">
        <v>102</v>
      </c>
      <c r="BJ61" s="47" t="s">
        <v>102</v>
      </c>
      <c r="BK61" s="47" t="s">
        <v>102</v>
      </c>
      <c r="BL61" s="48" t="s">
        <v>102</v>
      </c>
      <c r="BM61" s="48" t="s">
        <v>102</v>
      </c>
      <c r="BN61" s="48" t="s">
        <v>102</v>
      </c>
      <c r="BO61" s="48" t="s">
        <v>102</v>
      </c>
      <c r="BP61" s="48" t="s">
        <v>102</v>
      </c>
      <c r="BQ61" s="48" t="s">
        <v>102</v>
      </c>
      <c r="BR61" s="48" t="s">
        <v>102</v>
      </c>
      <c r="BS61" s="48" t="s">
        <v>102</v>
      </c>
      <c r="BT61" s="48" t="s">
        <v>102</v>
      </c>
      <c r="BU61" s="48" t="s">
        <v>102</v>
      </c>
      <c r="BV61" s="48" t="s">
        <v>102</v>
      </c>
      <c r="BW61" s="48" t="s">
        <v>102</v>
      </c>
      <c r="BX61" s="48" t="s">
        <v>102</v>
      </c>
      <c r="BY61" s="48" t="s">
        <v>102</v>
      </c>
      <c r="BZ61" s="48" t="s">
        <v>102</v>
      </c>
      <c r="CA61" s="48" t="s">
        <v>102</v>
      </c>
      <c r="CB61" s="48" t="s">
        <v>102</v>
      </c>
      <c r="CC61" s="48" t="s">
        <v>102</v>
      </c>
      <c r="CD61" s="48" t="s">
        <v>102</v>
      </c>
      <c r="CE61" s="48" t="s">
        <v>102</v>
      </c>
      <c r="CF61" s="48" t="s">
        <v>102</v>
      </c>
      <c r="CG61" s="48" t="s">
        <v>102</v>
      </c>
      <c r="CH61" s="48" t="s">
        <v>102</v>
      </c>
      <c r="CI61" s="48" t="s">
        <v>102</v>
      </c>
      <c r="CJ61" s="48" t="s">
        <v>102</v>
      </c>
      <c r="CK61" s="48" t="s">
        <v>102</v>
      </c>
      <c r="CL61" s="48" t="s">
        <v>102</v>
      </c>
      <c r="CM61" s="48" t="s">
        <v>102</v>
      </c>
      <c r="CN61" s="48" t="s">
        <v>102</v>
      </c>
      <c r="CO61" s="48" t="s">
        <v>102</v>
      </c>
      <c r="CP61" s="48" t="s">
        <v>102</v>
      </c>
      <c r="CQ61" s="61"/>
      <c r="CR61" s="14"/>
    </row>
    <row r="62" spans="1:96" ht="204" x14ac:dyDescent="0.25">
      <c r="A62" s="44" t="s">
        <v>624</v>
      </c>
      <c r="B62" s="45" t="s">
        <v>200</v>
      </c>
      <c r="C62" s="45" t="s">
        <v>145</v>
      </c>
      <c r="D62" s="45" t="s">
        <v>592</v>
      </c>
      <c r="E62" s="47">
        <v>1216.2</v>
      </c>
      <c r="F62" s="47">
        <v>1206.5</v>
      </c>
      <c r="G62" s="47" t="s">
        <v>102</v>
      </c>
      <c r="H62" s="47" t="s">
        <v>102</v>
      </c>
      <c r="I62" s="47" t="s">
        <v>102</v>
      </c>
      <c r="J62" s="47" t="s">
        <v>102</v>
      </c>
      <c r="K62" s="47" t="s">
        <v>102</v>
      </c>
      <c r="L62" s="47" t="s">
        <v>102</v>
      </c>
      <c r="M62" s="47">
        <v>1216.2</v>
      </c>
      <c r="N62" s="47">
        <v>1206.5</v>
      </c>
      <c r="O62" s="47">
        <v>1126.5</v>
      </c>
      <c r="P62" s="47" t="s">
        <v>102</v>
      </c>
      <c r="Q62" s="47" t="s">
        <v>102</v>
      </c>
      <c r="R62" s="47" t="s">
        <v>102</v>
      </c>
      <c r="S62" s="47">
        <v>1126.5</v>
      </c>
      <c r="T62" s="47">
        <v>1126.5</v>
      </c>
      <c r="U62" s="47" t="s">
        <v>102</v>
      </c>
      <c r="V62" s="47" t="s">
        <v>102</v>
      </c>
      <c r="W62" s="47" t="s">
        <v>102</v>
      </c>
      <c r="X62" s="47">
        <v>1126.5</v>
      </c>
      <c r="Y62" s="47">
        <v>1126.5</v>
      </c>
      <c r="Z62" s="47" t="s">
        <v>102</v>
      </c>
      <c r="AA62" s="47" t="s">
        <v>102</v>
      </c>
      <c r="AB62" s="47" t="s">
        <v>102</v>
      </c>
      <c r="AC62" s="47">
        <v>1126.5</v>
      </c>
      <c r="AD62" s="47">
        <v>1126.5</v>
      </c>
      <c r="AE62" s="47" t="s">
        <v>102</v>
      </c>
      <c r="AF62" s="47" t="s">
        <v>102</v>
      </c>
      <c r="AG62" s="47" t="s">
        <v>102</v>
      </c>
      <c r="AH62" s="47">
        <v>1126.5</v>
      </c>
      <c r="AI62" s="47">
        <v>1216.2</v>
      </c>
      <c r="AJ62" s="47">
        <v>1206.5</v>
      </c>
      <c r="AK62" s="47" t="s">
        <v>102</v>
      </c>
      <c r="AL62" s="47" t="s">
        <v>102</v>
      </c>
      <c r="AM62" s="47" t="s">
        <v>102</v>
      </c>
      <c r="AN62" s="47" t="s">
        <v>102</v>
      </c>
      <c r="AO62" s="47" t="s">
        <v>102</v>
      </c>
      <c r="AP62" s="47" t="s">
        <v>102</v>
      </c>
      <c r="AQ62" s="47">
        <v>1216.2</v>
      </c>
      <c r="AR62" s="47">
        <v>1206.5</v>
      </c>
      <c r="AS62" s="47">
        <v>1126.5</v>
      </c>
      <c r="AT62" s="47" t="s">
        <v>102</v>
      </c>
      <c r="AU62" s="47" t="s">
        <v>102</v>
      </c>
      <c r="AV62" s="47" t="s">
        <v>102</v>
      </c>
      <c r="AW62" s="47">
        <v>1126.5</v>
      </c>
      <c r="AX62" s="47">
        <v>1126.5</v>
      </c>
      <c r="AY62" s="47" t="s">
        <v>102</v>
      </c>
      <c r="AZ62" s="47" t="s">
        <v>102</v>
      </c>
      <c r="BA62" s="47" t="s">
        <v>102</v>
      </c>
      <c r="BB62" s="47">
        <v>1126.5</v>
      </c>
      <c r="BC62" s="47">
        <v>1126.5</v>
      </c>
      <c r="BD62" s="47" t="s">
        <v>102</v>
      </c>
      <c r="BE62" s="47" t="s">
        <v>102</v>
      </c>
      <c r="BF62" s="47" t="s">
        <v>102</v>
      </c>
      <c r="BG62" s="47">
        <v>1126.5</v>
      </c>
      <c r="BH62" s="59">
        <v>1126.5</v>
      </c>
      <c r="BI62" s="59" t="s">
        <v>102</v>
      </c>
      <c r="BJ62" s="47" t="s">
        <v>102</v>
      </c>
      <c r="BK62" s="47" t="s">
        <v>102</v>
      </c>
      <c r="BL62" s="48">
        <v>1126.5</v>
      </c>
      <c r="BM62" s="48">
        <v>1206.5</v>
      </c>
      <c r="BN62" s="48" t="s">
        <v>102</v>
      </c>
      <c r="BO62" s="48" t="s">
        <v>102</v>
      </c>
      <c r="BP62" s="48" t="s">
        <v>102</v>
      </c>
      <c r="BQ62" s="48">
        <v>1206.5</v>
      </c>
      <c r="BR62" s="48">
        <v>1126.5</v>
      </c>
      <c r="BS62" s="48" t="s">
        <v>102</v>
      </c>
      <c r="BT62" s="48" t="s">
        <v>102</v>
      </c>
      <c r="BU62" s="48" t="s">
        <v>102</v>
      </c>
      <c r="BV62" s="48">
        <v>1126.5</v>
      </c>
      <c r="BW62" s="48">
        <v>1126.5</v>
      </c>
      <c r="BX62" s="48" t="s">
        <v>102</v>
      </c>
      <c r="BY62" s="48" t="s">
        <v>102</v>
      </c>
      <c r="BZ62" s="48" t="s">
        <v>102</v>
      </c>
      <c r="CA62" s="48">
        <v>1126.5</v>
      </c>
      <c r="CB62" s="48">
        <v>1206.5</v>
      </c>
      <c r="CC62" s="48" t="s">
        <v>102</v>
      </c>
      <c r="CD62" s="48" t="s">
        <v>102</v>
      </c>
      <c r="CE62" s="48" t="s">
        <v>102</v>
      </c>
      <c r="CF62" s="48">
        <v>1206.5</v>
      </c>
      <c r="CG62" s="48">
        <v>1126.5</v>
      </c>
      <c r="CH62" s="48" t="s">
        <v>102</v>
      </c>
      <c r="CI62" s="48" t="s">
        <v>102</v>
      </c>
      <c r="CJ62" s="48" t="s">
        <v>102</v>
      </c>
      <c r="CK62" s="48">
        <v>1126.5</v>
      </c>
      <c r="CL62" s="48">
        <v>1126.5</v>
      </c>
      <c r="CM62" s="48" t="s">
        <v>102</v>
      </c>
      <c r="CN62" s="48" t="s">
        <v>102</v>
      </c>
      <c r="CO62" s="48" t="s">
        <v>102</v>
      </c>
      <c r="CP62" s="48">
        <v>1126.5</v>
      </c>
      <c r="CQ62" s="61"/>
      <c r="CR62" s="14"/>
    </row>
    <row r="63" spans="1:96" ht="51" x14ac:dyDescent="0.25">
      <c r="A63" s="44" t="s">
        <v>625</v>
      </c>
      <c r="B63" s="45" t="s">
        <v>626</v>
      </c>
      <c r="C63" s="45" t="s">
        <v>47</v>
      </c>
      <c r="D63" s="45" t="s">
        <v>627</v>
      </c>
      <c r="E63" s="47">
        <v>3.8</v>
      </c>
      <c r="F63" s="47">
        <v>3.8</v>
      </c>
      <c r="G63" s="47" t="s">
        <v>102</v>
      </c>
      <c r="H63" s="47" t="s">
        <v>102</v>
      </c>
      <c r="I63" s="47" t="s">
        <v>102</v>
      </c>
      <c r="J63" s="47" t="s">
        <v>102</v>
      </c>
      <c r="K63" s="47" t="s">
        <v>102</v>
      </c>
      <c r="L63" s="47" t="s">
        <v>102</v>
      </c>
      <c r="M63" s="47">
        <v>3.8</v>
      </c>
      <c r="N63" s="47">
        <v>3.8</v>
      </c>
      <c r="O63" s="47">
        <v>17.5</v>
      </c>
      <c r="P63" s="47" t="s">
        <v>102</v>
      </c>
      <c r="Q63" s="47" t="s">
        <v>102</v>
      </c>
      <c r="R63" s="47" t="s">
        <v>102</v>
      </c>
      <c r="S63" s="47">
        <v>17.5</v>
      </c>
      <c r="T63" s="47">
        <v>17.5</v>
      </c>
      <c r="U63" s="47" t="s">
        <v>102</v>
      </c>
      <c r="V63" s="47" t="s">
        <v>102</v>
      </c>
      <c r="W63" s="47" t="s">
        <v>102</v>
      </c>
      <c r="X63" s="47">
        <v>17.5</v>
      </c>
      <c r="Y63" s="47">
        <v>17.5</v>
      </c>
      <c r="Z63" s="47" t="s">
        <v>102</v>
      </c>
      <c r="AA63" s="47" t="s">
        <v>102</v>
      </c>
      <c r="AB63" s="47" t="s">
        <v>102</v>
      </c>
      <c r="AC63" s="47">
        <v>17.5</v>
      </c>
      <c r="AD63" s="47">
        <v>17.5</v>
      </c>
      <c r="AE63" s="47" t="s">
        <v>102</v>
      </c>
      <c r="AF63" s="47" t="s">
        <v>102</v>
      </c>
      <c r="AG63" s="47" t="s">
        <v>102</v>
      </c>
      <c r="AH63" s="47">
        <v>17.5</v>
      </c>
      <c r="AI63" s="47">
        <v>3.8</v>
      </c>
      <c r="AJ63" s="47">
        <v>3.8</v>
      </c>
      <c r="AK63" s="47" t="s">
        <v>102</v>
      </c>
      <c r="AL63" s="47" t="s">
        <v>102</v>
      </c>
      <c r="AM63" s="47" t="s">
        <v>102</v>
      </c>
      <c r="AN63" s="47" t="s">
        <v>102</v>
      </c>
      <c r="AO63" s="47" t="s">
        <v>102</v>
      </c>
      <c r="AP63" s="47" t="s">
        <v>102</v>
      </c>
      <c r="AQ63" s="47">
        <v>3.8</v>
      </c>
      <c r="AR63" s="47">
        <v>3.8</v>
      </c>
      <c r="AS63" s="47">
        <v>17.5</v>
      </c>
      <c r="AT63" s="47" t="s">
        <v>102</v>
      </c>
      <c r="AU63" s="47" t="s">
        <v>102</v>
      </c>
      <c r="AV63" s="47" t="s">
        <v>102</v>
      </c>
      <c r="AW63" s="47">
        <v>17.5</v>
      </c>
      <c r="AX63" s="47">
        <v>17.5</v>
      </c>
      <c r="AY63" s="47" t="s">
        <v>102</v>
      </c>
      <c r="AZ63" s="47" t="s">
        <v>102</v>
      </c>
      <c r="BA63" s="47" t="s">
        <v>102</v>
      </c>
      <c r="BB63" s="47">
        <v>17.5</v>
      </c>
      <c r="BC63" s="47">
        <v>17.5</v>
      </c>
      <c r="BD63" s="47" t="s">
        <v>102</v>
      </c>
      <c r="BE63" s="47" t="s">
        <v>102</v>
      </c>
      <c r="BF63" s="47" t="s">
        <v>102</v>
      </c>
      <c r="BG63" s="47">
        <v>17.5</v>
      </c>
      <c r="BH63" s="59">
        <v>17.5</v>
      </c>
      <c r="BI63" s="59" t="s">
        <v>102</v>
      </c>
      <c r="BJ63" s="47" t="s">
        <v>102</v>
      </c>
      <c r="BK63" s="47" t="s">
        <v>102</v>
      </c>
      <c r="BL63" s="48">
        <v>17.5</v>
      </c>
      <c r="BM63" s="48">
        <v>3.8</v>
      </c>
      <c r="BN63" s="48" t="s">
        <v>102</v>
      </c>
      <c r="BO63" s="48" t="s">
        <v>102</v>
      </c>
      <c r="BP63" s="48" t="s">
        <v>102</v>
      </c>
      <c r="BQ63" s="48">
        <v>3.8</v>
      </c>
      <c r="BR63" s="48">
        <v>17.5</v>
      </c>
      <c r="BS63" s="48" t="s">
        <v>102</v>
      </c>
      <c r="BT63" s="48" t="s">
        <v>102</v>
      </c>
      <c r="BU63" s="48" t="s">
        <v>102</v>
      </c>
      <c r="BV63" s="48">
        <v>17.5</v>
      </c>
      <c r="BW63" s="48">
        <v>17.5</v>
      </c>
      <c r="BX63" s="48" t="s">
        <v>102</v>
      </c>
      <c r="BY63" s="48" t="s">
        <v>102</v>
      </c>
      <c r="BZ63" s="48" t="s">
        <v>102</v>
      </c>
      <c r="CA63" s="48">
        <v>17.5</v>
      </c>
      <c r="CB63" s="48">
        <v>3.8</v>
      </c>
      <c r="CC63" s="48" t="s">
        <v>102</v>
      </c>
      <c r="CD63" s="48" t="s">
        <v>102</v>
      </c>
      <c r="CE63" s="48" t="s">
        <v>102</v>
      </c>
      <c r="CF63" s="48">
        <v>3.8</v>
      </c>
      <c r="CG63" s="48">
        <v>17.5</v>
      </c>
      <c r="CH63" s="48" t="s">
        <v>102</v>
      </c>
      <c r="CI63" s="48" t="s">
        <v>102</v>
      </c>
      <c r="CJ63" s="48" t="s">
        <v>102</v>
      </c>
      <c r="CK63" s="48">
        <v>17.5</v>
      </c>
      <c r="CL63" s="48">
        <v>17.5</v>
      </c>
      <c r="CM63" s="48" t="s">
        <v>102</v>
      </c>
      <c r="CN63" s="48" t="s">
        <v>102</v>
      </c>
      <c r="CO63" s="48" t="s">
        <v>102</v>
      </c>
      <c r="CP63" s="48">
        <v>17.5</v>
      </c>
      <c r="CQ63" s="61"/>
      <c r="CR63" s="14"/>
    </row>
    <row r="64" spans="1:96" ht="51" x14ac:dyDescent="0.25">
      <c r="A64" s="44" t="s">
        <v>628</v>
      </c>
      <c r="B64" s="45" t="s">
        <v>629</v>
      </c>
      <c r="C64" s="45" t="s">
        <v>162</v>
      </c>
      <c r="D64" s="45" t="s">
        <v>602</v>
      </c>
      <c r="E64" s="47">
        <v>40</v>
      </c>
      <c r="F64" s="47">
        <v>32.299999999999997</v>
      </c>
      <c r="G64" s="47" t="s">
        <v>102</v>
      </c>
      <c r="H64" s="47" t="s">
        <v>102</v>
      </c>
      <c r="I64" s="47" t="s">
        <v>102</v>
      </c>
      <c r="J64" s="47" t="s">
        <v>102</v>
      </c>
      <c r="K64" s="47" t="s">
        <v>102</v>
      </c>
      <c r="L64" s="47" t="s">
        <v>102</v>
      </c>
      <c r="M64" s="47">
        <v>40</v>
      </c>
      <c r="N64" s="47">
        <v>32.299999999999997</v>
      </c>
      <c r="O64" s="47">
        <v>59.5</v>
      </c>
      <c r="P64" s="47" t="s">
        <v>102</v>
      </c>
      <c r="Q64" s="47" t="s">
        <v>102</v>
      </c>
      <c r="R64" s="47" t="s">
        <v>102</v>
      </c>
      <c r="S64" s="47">
        <v>59.5</v>
      </c>
      <c r="T64" s="47">
        <v>59.5</v>
      </c>
      <c r="U64" s="47" t="s">
        <v>102</v>
      </c>
      <c r="V64" s="47" t="s">
        <v>102</v>
      </c>
      <c r="W64" s="47" t="s">
        <v>102</v>
      </c>
      <c r="X64" s="47">
        <v>59.5</v>
      </c>
      <c r="Y64" s="47">
        <v>59.5</v>
      </c>
      <c r="Z64" s="47" t="s">
        <v>102</v>
      </c>
      <c r="AA64" s="47" t="s">
        <v>102</v>
      </c>
      <c r="AB64" s="47" t="s">
        <v>102</v>
      </c>
      <c r="AC64" s="47">
        <v>59.5</v>
      </c>
      <c r="AD64" s="47">
        <v>59.5</v>
      </c>
      <c r="AE64" s="47" t="s">
        <v>102</v>
      </c>
      <c r="AF64" s="47" t="s">
        <v>102</v>
      </c>
      <c r="AG64" s="47" t="s">
        <v>102</v>
      </c>
      <c r="AH64" s="47">
        <v>59.5</v>
      </c>
      <c r="AI64" s="47">
        <v>40</v>
      </c>
      <c r="AJ64" s="47">
        <v>32.299999999999997</v>
      </c>
      <c r="AK64" s="47" t="s">
        <v>102</v>
      </c>
      <c r="AL64" s="47" t="s">
        <v>102</v>
      </c>
      <c r="AM64" s="47" t="s">
        <v>102</v>
      </c>
      <c r="AN64" s="47" t="s">
        <v>102</v>
      </c>
      <c r="AO64" s="47" t="s">
        <v>102</v>
      </c>
      <c r="AP64" s="47" t="s">
        <v>102</v>
      </c>
      <c r="AQ64" s="47">
        <v>40</v>
      </c>
      <c r="AR64" s="47">
        <v>32.299999999999997</v>
      </c>
      <c r="AS64" s="47">
        <v>59.5</v>
      </c>
      <c r="AT64" s="47" t="s">
        <v>102</v>
      </c>
      <c r="AU64" s="47" t="s">
        <v>102</v>
      </c>
      <c r="AV64" s="47" t="s">
        <v>102</v>
      </c>
      <c r="AW64" s="47">
        <v>59.5</v>
      </c>
      <c r="AX64" s="47">
        <v>59.5</v>
      </c>
      <c r="AY64" s="47" t="s">
        <v>102</v>
      </c>
      <c r="AZ64" s="47" t="s">
        <v>102</v>
      </c>
      <c r="BA64" s="47" t="s">
        <v>102</v>
      </c>
      <c r="BB64" s="47">
        <v>59.5</v>
      </c>
      <c r="BC64" s="47">
        <v>59.5</v>
      </c>
      <c r="BD64" s="47" t="s">
        <v>102</v>
      </c>
      <c r="BE64" s="47" t="s">
        <v>102</v>
      </c>
      <c r="BF64" s="47" t="s">
        <v>102</v>
      </c>
      <c r="BG64" s="47">
        <v>59.5</v>
      </c>
      <c r="BH64" s="59">
        <v>59.5</v>
      </c>
      <c r="BI64" s="59" t="s">
        <v>102</v>
      </c>
      <c r="BJ64" s="47" t="s">
        <v>102</v>
      </c>
      <c r="BK64" s="47" t="s">
        <v>102</v>
      </c>
      <c r="BL64" s="48">
        <v>59.5</v>
      </c>
      <c r="BM64" s="48">
        <v>32.299999999999997</v>
      </c>
      <c r="BN64" s="48" t="s">
        <v>102</v>
      </c>
      <c r="BO64" s="48" t="s">
        <v>102</v>
      </c>
      <c r="BP64" s="48" t="s">
        <v>102</v>
      </c>
      <c r="BQ64" s="48">
        <v>32.299999999999997</v>
      </c>
      <c r="BR64" s="48">
        <v>59.5</v>
      </c>
      <c r="BS64" s="48" t="s">
        <v>102</v>
      </c>
      <c r="BT64" s="48" t="s">
        <v>102</v>
      </c>
      <c r="BU64" s="48" t="s">
        <v>102</v>
      </c>
      <c r="BV64" s="48">
        <v>59.5</v>
      </c>
      <c r="BW64" s="48">
        <v>59.5</v>
      </c>
      <c r="BX64" s="48" t="s">
        <v>102</v>
      </c>
      <c r="BY64" s="48" t="s">
        <v>102</v>
      </c>
      <c r="BZ64" s="48" t="s">
        <v>102</v>
      </c>
      <c r="CA64" s="48">
        <v>59.5</v>
      </c>
      <c r="CB64" s="48">
        <v>32.299999999999997</v>
      </c>
      <c r="CC64" s="48" t="s">
        <v>102</v>
      </c>
      <c r="CD64" s="48" t="s">
        <v>102</v>
      </c>
      <c r="CE64" s="48" t="s">
        <v>102</v>
      </c>
      <c r="CF64" s="48">
        <v>32.299999999999997</v>
      </c>
      <c r="CG64" s="48">
        <v>59.5</v>
      </c>
      <c r="CH64" s="48" t="s">
        <v>102</v>
      </c>
      <c r="CI64" s="48" t="s">
        <v>102</v>
      </c>
      <c r="CJ64" s="48" t="s">
        <v>102</v>
      </c>
      <c r="CK64" s="48">
        <v>59.5</v>
      </c>
      <c r="CL64" s="48">
        <v>59.5</v>
      </c>
      <c r="CM64" s="48" t="s">
        <v>102</v>
      </c>
      <c r="CN64" s="48" t="s">
        <v>102</v>
      </c>
      <c r="CO64" s="48" t="s">
        <v>102</v>
      </c>
      <c r="CP64" s="48">
        <v>59.5</v>
      </c>
      <c r="CQ64" s="61"/>
      <c r="CR64" s="14"/>
    </row>
    <row r="65" spans="1:96" ht="76.5" x14ac:dyDescent="0.25">
      <c r="A65" s="44" t="s">
        <v>630</v>
      </c>
      <c r="B65" s="45" t="s">
        <v>631</v>
      </c>
      <c r="C65" s="45" t="s">
        <v>151</v>
      </c>
      <c r="D65" s="45" t="s">
        <v>584</v>
      </c>
      <c r="E65" s="47">
        <v>2.9</v>
      </c>
      <c r="F65" s="47">
        <v>2.9</v>
      </c>
      <c r="G65" s="47" t="s">
        <v>102</v>
      </c>
      <c r="H65" s="47" t="s">
        <v>102</v>
      </c>
      <c r="I65" s="47" t="s">
        <v>102</v>
      </c>
      <c r="J65" s="47" t="s">
        <v>102</v>
      </c>
      <c r="K65" s="47" t="s">
        <v>102</v>
      </c>
      <c r="L65" s="47" t="s">
        <v>102</v>
      </c>
      <c r="M65" s="47">
        <v>2.9</v>
      </c>
      <c r="N65" s="47">
        <v>2.9</v>
      </c>
      <c r="O65" s="47">
        <v>4</v>
      </c>
      <c r="P65" s="47" t="s">
        <v>102</v>
      </c>
      <c r="Q65" s="47" t="s">
        <v>102</v>
      </c>
      <c r="R65" s="47" t="s">
        <v>102</v>
      </c>
      <c r="S65" s="47">
        <v>4</v>
      </c>
      <c r="T65" s="47">
        <v>4</v>
      </c>
      <c r="U65" s="47" t="s">
        <v>102</v>
      </c>
      <c r="V65" s="47" t="s">
        <v>102</v>
      </c>
      <c r="W65" s="47" t="s">
        <v>102</v>
      </c>
      <c r="X65" s="47">
        <v>4</v>
      </c>
      <c r="Y65" s="47">
        <v>4</v>
      </c>
      <c r="Z65" s="47" t="s">
        <v>102</v>
      </c>
      <c r="AA65" s="47" t="s">
        <v>102</v>
      </c>
      <c r="AB65" s="47" t="s">
        <v>102</v>
      </c>
      <c r="AC65" s="47">
        <v>4</v>
      </c>
      <c r="AD65" s="47">
        <v>4</v>
      </c>
      <c r="AE65" s="47" t="s">
        <v>102</v>
      </c>
      <c r="AF65" s="47" t="s">
        <v>102</v>
      </c>
      <c r="AG65" s="47" t="s">
        <v>102</v>
      </c>
      <c r="AH65" s="47">
        <v>4</v>
      </c>
      <c r="AI65" s="47">
        <v>2.9</v>
      </c>
      <c r="AJ65" s="47">
        <v>2.9</v>
      </c>
      <c r="AK65" s="47" t="s">
        <v>102</v>
      </c>
      <c r="AL65" s="47" t="s">
        <v>102</v>
      </c>
      <c r="AM65" s="47" t="s">
        <v>102</v>
      </c>
      <c r="AN65" s="47" t="s">
        <v>102</v>
      </c>
      <c r="AO65" s="47" t="s">
        <v>102</v>
      </c>
      <c r="AP65" s="47" t="s">
        <v>102</v>
      </c>
      <c r="AQ65" s="47">
        <v>2.9</v>
      </c>
      <c r="AR65" s="47">
        <v>2.9</v>
      </c>
      <c r="AS65" s="47">
        <v>4</v>
      </c>
      <c r="AT65" s="47" t="s">
        <v>102</v>
      </c>
      <c r="AU65" s="47" t="s">
        <v>102</v>
      </c>
      <c r="AV65" s="47" t="s">
        <v>102</v>
      </c>
      <c r="AW65" s="47">
        <v>4</v>
      </c>
      <c r="AX65" s="47">
        <v>4</v>
      </c>
      <c r="AY65" s="47" t="s">
        <v>102</v>
      </c>
      <c r="AZ65" s="47" t="s">
        <v>102</v>
      </c>
      <c r="BA65" s="47" t="s">
        <v>102</v>
      </c>
      <c r="BB65" s="47">
        <v>4</v>
      </c>
      <c r="BC65" s="47">
        <v>4</v>
      </c>
      <c r="BD65" s="47" t="s">
        <v>102</v>
      </c>
      <c r="BE65" s="47" t="s">
        <v>102</v>
      </c>
      <c r="BF65" s="47" t="s">
        <v>102</v>
      </c>
      <c r="BG65" s="47">
        <v>4</v>
      </c>
      <c r="BH65" s="59">
        <v>4</v>
      </c>
      <c r="BI65" s="59" t="s">
        <v>102</v>
      </c>
      <c r="BJ65" s="47" t="s">
        <v>102</v>
      </c>
      <c r="BK65" s="47" t="s">
        <v>102</v>
      </c>
      <c r="BL65" s="48">
        <v>4</v>
      </c>
      <c r="BM65" s="48">
        <v>2.9</v>
      </c>
      <c r="BN65" s="48" t="s">
        <v>102</v>
      </c>
      <c r="BO65" s="48" t="s">
        <v>102</v>
      </c>
      <c r="BP65" s="48" t="s">
        <v>102</v>
      </c>
      <c r="BQ65" s="48">
        <v>2.9</v>
      </c>
      <c r="BR65" s="48">
        <v>4</v>
      </c>
      <c r="BS65" s="48" t="s">
        <v>102</v>
      </c>
      <c r="BT65" s="48" t="s">
        <v>102</v>
      </c>
      <c r="BU65" s="48" t="s">
        <v>102</v>
      </c>
      <c r="BV65" s="48">
        <v>4</v>
      </c>
      <c r="BW65" s="48">
        <v>4</v>
      </c>
      <c r="BX65" s="48" t="s">
        <v>102</v>
      </c>
      <c r="BY65" s="48" t="s">
        <v>102</v>
      </c>
      <c r="BZ65" s="48" t="s">
        <v>102</v>
      </c>
      <c r="CA65" s="48">
        <v>4</v>
      </c>
      <c r="CB65" s="48">
        <v>2.9</v>
      </c>
      <c r="CC65" s="48" t="s">
        <v>102</v>
      </c>
      <c r="CD65" s="48" t="s">
        <v>102</v>
      </c>
      <c r="CE65" s="48" t="s">
        <v>102</v>
      </c>
      <c r="CF65" s="48">
        <v>2.9</v>
      </c>
      <c r="CG65" s="48">
        <v>4</v>
      </c>
      <c r="CH65" s="48" t="s">
        <v>102</v>
      </c>
      <c r="CI65" s="48" t="s">
        <v>102</v>
      </c>
      <c r="CJ65" s="48" t="s">
        <v>102</v>
      </c>
      <c r="CK65" s="48">
        <v>4</v>
      </c>
      <c r="CL65" s="48">
        <v>4</v>
      </c>
      <c r="CM65" s="48" t="s">
        <v>102</v>
      </c>
      <c r="CN65" s="48" t="s">
        <v>102</v>
      </c>
      <c r="CO65" s="48" t="s">
        <v>102</v>
      </c>
      <c r="CP65" s="48">
        <v>4</v>
      </c>
      <c r="CQ65" s="61"/>
      <c r="CR65" s="14"/>
    </row>
    <row r="66" spans="1:96" ht="76.5" x14ac:dyDescent="0.25">
      <c r="A66" s="44" t="s">
        <v>630</v>
      </c>
      <c r="B66" s="45" t="s">
        <v>631</v>
      </c>
      <c r="C66" s="45" t="s">
        <v>151</v>
      </c>
      <c r="D66" s="45" t="s">
        <v>584</v>
      </c>
      <c r="E66" s="47" t="s">
        <v>102</v>
      </c>
      <c r="F66" s="47" t="s">
        <v>102</v>
      </c>
      <c r="G66" s="47" t="s">
        <v>102</v>
      </c>
      <c r="H66" s="47" t="s">
        <v>102</v>
      </c>
      <c r="I66" s="47" t="s">
        <v>102</v>
      </c>
      <c r="J66" s="47" t="s">
        <v>102</v>
      </c>
      <c r="K66" s="47" t="s">
        <v>102</v>
      </c>
      <c r="L66" s="47" t="s">
        <v>102</v>
      </c>
      <c r="M66" s="47" t="s">
        <v>102</v>
      </c>
      <c r="N66" s="47" t="s">
        <v>102</v>
      </c>
      <c r="O66" s="47">
        <v>2</v>
      </c>
      <c r="P66" s="47" t="s">
        <v>102</v>
      </c>
      <c r="Q66" s="47" t="s">
        <v>102</v>
      </c>
      <c r="R66" s="47" t="s">
        <v>102</v>
      </c>
      <c r="S66" s="47">
        <v>2</v>
      </c>
      <c r="T66" s="47">
        <v>2</v>
      </c>
      <c r="U66" s="47" t="s">
        <v>102</v>
      </c>
      <c r="V66" s="47" t="s">
        <v>102</v>
      </c>
      <c r="W66" s="47" t="s">
        <v>102</v>
      </c>
      <c r="X66" s="47">
        <v>2</v>
      </c>
      <c r="Y66" s="47">
        <v>2</v>
      </c>
      <c r="Z66" s="47" t="s">
        <v>102</v>
      </c>
      <c r="AA66" s="47" t="s">
        <v>102</v>
      </c>
      <c r="AB66" s="47" t="s">
        <v>102</v>
      </c>
      <c r="AC66" s="47">
        <v>2</v>
      </c>
      <c r="AD66" s="47">
        <v>2</v>
      </c>
      <c r="AE66" s="47" t="s">
        <v>102</v>
      </c>
      <c r="AF66" s="47" t="s">
        <v>102</v>
      </c>
      <c r="AG66" s="47" t="s">
        <v>102</v>
      </c>
      <c r="AH66" s="47">
        <v>2</v>
      </c>
      <c r="AI66" s="47" t="s">
        <v>102</v>
      </c>
      <c r="AJ66" s="47" t="s">
        <v>102</v>
      </c>
      <c r="AK66" s="47" t="s">
        <v>102</v>
      </c>
      <c r="AL66" s="47" t="s">
        <v>102</v>
      </c>
      <c r="AM66" s="47" t="s">
        <v>102</v>
      </c>
      <c r="AN66" s="47" t="s">
        <v>102</v>
      </c>
      <c r="AO66" s="47" t="s">
        <v>102</v>
      </c>
      <c r="AP66" s="47" t="s">
        <v>102</v>
      </c>
      <c r="AQ66" s="47" t="s">
        <v>102</v>
      </c>
      <c r="AR66" s="47" t="s">
        <v>102</v>
      </c>
      <c r="AS66" s="47">
        <v>2</v>
      </c>
      <c r="AT66" s="47" t="s">
        <v>102</v>
      </c>
      <c r="AU66" s="47" t="s">
        <v>102</v>
      </c>
      <c r="AV66" s="47" t="s">
        <v>102</v>
      </c>
      <c r="AW66" s="47">
        <v>2</v>
      </c>
      <c r="AX66" s="47">
        <v>2</v>
      </c>
      <c r="AY66" s="47" t="s">
        <v>102</v>
      </c>
      <c r="AZ66" s="47" t="s">
        <v>102</v>
      </c>
      <c r="BA66" s="47" t="s">
        <v>102</v>
      </c>
      <c r="BB66" s="47">
        <v>2</v>
      </c>
      <c r="BC66" s="47">
        <v>2</v>
      </c>
      <c r="BD66" s="47" t="s">
        <v>102</v>
      </c>
      <c r="BE66" s="47" t="s">
        <v>102</v>
      </c>
      <c r="BF66" s="47" t="s">
        <v>102</v>
      </c>
      <c r="BG66" s="47">
        <v>2</v>
      </c>
      <c r="BH66" s="59">
        <v>2</v>
      </c>
      <c r="BI66" s="59" t="s">
        <v>102</v>
      </c>
      <c r="BJ66" s="47" t="s">
        <v>102</v>
      </c>
      <c r="BK66" s="47" t="s">
        <v>102</v>
      </c>
      <c r="BL66" s="48">
        <v>2</v>
      </c>
      <c r="BM66" s="48" t="s">
        <v>102</v>
      </c>
      <c r="BN66" s="48" t="s">
        <v>102</v>
      </c>
      <c r="BO66" s="48" t="s">
        <v>102</v>
      </c>
      <c r="BP66" s="48" t="s">
        <v>102</v>
      </c>
      <c r="BQ66" s="48" t="s">
        <v>102</v>
      </c>
      <c r="BR66" s="48">
        <v>2</v>
      </c>
      <c r="BS66" s="48" t="s">
        <v>102</v>
      </c>
      <c r="BT66" s="48" t="s">
        <v>102</v>
      </c>
      <c r="BU66" s="48" t="s">
        <v>102</v>
      </c>
      <c r="BV66" s="48">
        <v>2</v>
      </c>
      <c r="BW66" s="48">
        <v>2</v>
      </c>
      <c r="BX66" s="48" t="s">
        <v>102</v>
      </c>
      <c r="BY66" s="48" t="s">
        <v>102</v>
      </c>
      <c r="BZ66" s="48" t="s">
        <v>102</v>
      </c>
      <c r="CA66" s="48">
        <v>2</v>
      </c>
      <c r="CB66" s="48" t="s">
        <v>102</v>
      </c>
      <c r="CC66" s="48" t="s">
        <v>102</v>
      </c>
      <c r="CD66" s="48" t="s">
        <v>102</v>
      </c>
      <c r="CE66" s="48" t="s">
        <v>102</v>
      </c>
      <c r="CF66" s="48" t="s">
        <v>102</v>
      </c>
      <c r="CG66" s="48">
        <v>2</v>
      </c>
      <c r="CH66" s="48" t="s">
        <v>102</v>
      </c>
      <c r="CI66" s="48" t="s">
        <v>102</v>
      </c>
      <c r="CJ66" s="48" t="s">
        <v>102</v>
      </c>
      <c r="CK66" s="48">
        <v>2</v>
      </c>
      <c r="CL66" s="48">
        <v>2</v>
      </c>
      <c r="CM66" s="48" t="s">
        <v>102</v>
      </c>
      <c r="CN66" s="48" t="s">
        <v>102</v>
      </c>
      <c r="CO66" s="48" t="s">
        <v>102</v>
      </c>
      <c r="CP66" s="48">
        <v>2</v>
      </c>
      <c r="CQ66" s="61"/>
      <c r="CR66" s="14"/>
    </row>
    <row r="67" spans="1:96" ht="51" x14ac:dyDescent="0.25">
      <c r="A67" s="44" t="s">
        <v>632</v>
      </c>
      <c r="B67" s="45" t="s">
        <v>633</v>
      </c>
      <c r="C67" s="45" t="s">
        <v>202</v>
      </c>
      <c r="D67" s="45" t="s">
        <v>627</v>
      </c>
      <c r="E67" s="47" t="s">
        <v>102</v>
      </c>
      <c r="F67" s="47" t="s">
        <v>102</v>
      </c>
      <c r="G67" s="47" t="s">
        <v>102</v>
      </c>
      <c r="H67" s="47" t="s">
        <v>102</v>
      </c>
      <c r="I67" s="47" t="s">
        <v>102</v>
      </c>
      <c r="J67" s="47" t="s">
        <v>102</v>
      </c>
      <c r="K67" s="47" t="s">
        <v>102</v>
      </c>
      <c r="L67" s="47" t="s">
        <v>102</v>
      </c>
      <c r="M67" s="47" t="s">
        <v>102</v>
      </c>
      <c r="N67" s="47" t="s">
        <v>102</v>
      </c>
      <c r="O67" s="47" t="s">
        <v>102</v>
      </c>
      <c r="P67" s="47" t="s">
        <v>102</v>
      </c>
      <c r="Q67" s="47" t="s">
        <v>102</v>
      </c>
      <c r="R67" s="47" t="s">
        <v>102</v>
      </c>
      <c r="S67" s="47" t="s">
        <v>102</v>
      </c>
      <c r="T67" s="47" t="s">
        <v>102</v>
      </c>
      <c r="U67" s="47" t="s">
        <v>102</v>
      </c>
      <c r="V67" s="47" t="s">
        <v>102</v>
      </c>
      <c r="W67" s="47" t="s">
        <v>102</v>
      </c>
      <c r="X67" s="47" t="s">
        <v>102</v>
      </c>
      <c r="Y67" s="47">
        <v>633.79999999999995</v>
      </c>
      <c r="Z67" s="47">
        <v>533.79999999999995</v>
      </c>
      <c r="AA67" s="47" t="s">
        <v>102</v>
      </c>
      <c r="AB67" s="47" t="s">
        <v>102</v>
      </c>
      <c r="AC67" s="47">
        <v>100</v>
      </c>
      <c r="AD67" s="47" t="s">
        <v>102</v>
      </c>
      <c r="AE67" s="47" t="s">
        <v>102</v>
      </c>
      <c r="AF67" s="47" t="s">
        <v>102</v>
      </c>
      <c r="AG67" s="47" t="s">
        <v>102</v>
      </c>
      <c r="AH67" s="47" t="s">
        <v>102</v>
      </c>
      <c r="AI67" s="47" t="s">
        <v>102</v>
      </c>
      <c r="AJ67" s="47" t="s">
        <v>102</v>
      </c>
      <c r="AK67" s="47" t="s">
        <v>102</v>
      </c>
      <c r="AL67" s="47" t="s">
        <v>102</v>
      </c>
      <c r="AM67" s="47" t="s">
        <v>102</v>
      </c>
      <c r="AN67" s="47" t="s">
        <v>102</v>
      </c>
      <c r="AO67" s="47" t="s">
        <v>102</v>
      </c>
      <c r="AP67" s="47" t="s">
        <v>102</v>
      </c>
      <c r="AQ67" s="47" t="s">
        <v>102</v>
      </c>
      <c r="AR67" s="47" t="s">
        <v>102</v>
      </c>
      <c r="AS67" s="47" t="s">
        <v>102</v>
      </c>
      <c r="AT67" s="47" t="s">
        <v>102</v>
      </c>
      <c r="AU67" s="47" t="s">
        <v>102</v>
      </c>
      <c r="AV67" s="47" t="s">
        <v>102</v>
      </c>
      <c r="AW67" s="47" t="s">
        <v>102</v>
      </c>
      <c r="AX67" s="47" t="s">
        <v>102</v>
      </c>
      <c r="AY67" s="47" t="s">
        <v>102</v>
      </c>
      <c r="AZ67" s="47" t="s">
        <v>102</v>
      </c>
      <c r="BA67" s="47" t="s">
        <v>102</v>
      </c>
      <c r="BB67" s="47" t="s">
        <v>102</v>
      </c>
      <c r="BC67" s="47">
        <v>633.79999999999995</v>
      </c>
      <c r="BD67" s="47">
        <v>533.79999999999995</v>
      </c>
      <c r="BE67" s="47" t="s">
        <v>102</v>
      </c>
      <c r="BF67" s="47" t="s">
        <v>102</v>
      </c>
      <c r="BG67" s="47">
        <v>100</v>
      </c>
      <c r="BH67" s="59" t="s">
        <v>102</v>
      </c>
      <c r="BI67" s="59" t="s">
        <v>102</v>
      </c>
      <c r="BJ67" s="47" t="s">
        <v>102</v>
      </c>
      <c r="BK67" s="47" t="s">
        <v>102</v>
      </c>
      <c r="BL67" s="48" t="s">
        <v>102</v>
      </c>
      <c r="BM67" s="48" t="s">
        <v>102</v>
      </c>
      <c r="BN67" s="48" t="s">
        <v>102</v>
      </c>
      <c r="BO67" s="48" t="s">
        <v>102</v>
      </c>
      <c r="BP67" s="48" t="s">
        <v>102</v>
      </c>
      <c r="BQ67" s="48" t="s">
        <v>102</v>
      </c>
      <c r="BR67" s="48" t="s">
        <v>102</v>
      </c>
      <c r="BS67" s="48" t="s">
        <v>102</v>
      </c>
      <c r="BT67" s="48" t="s">
        <v>102</v>
      </c>
      <c r="BU67" s="48" t="s">
        <v>102</v>
      </c>
      <c r="BV67" s="48" t="s">
        <v>102</v>
      </c>
      <c r="BW67" s="48" t="s">
        <v>102</v>
      </c>
      <c r="BX67" s="48" t="s">
        <v>102</v>
      </c>
      <c r="BY67" s="48" t="s">
        <v>102</v>
      </c>
      <c r="BZ67" s="48" t="s">
        <v>102</v>
      </c>
      <c r="CA67" s="48" t="s">
        <v>102</v>
      </c>
      <c r="CB67" s="48" t="s">
        <v>102</v>
      </c>
      <c r="CC67" s="48" t="s">
        <v>102</v>
      </c>
      <c r="CD67" s="48" t="s">
        <v>102</v>
      </c>
      <c r="CE67" s="48" t="s">
        <v>102</v>
      </c>
      <c r="CF67" s="48" t="s">
        <v>102</v>
      </c>
      <c r="CG67" s="48" t="s">
        <v>102</v>
      </c>
      <c r="CH67" s="48" t="s">
        <v>102</v>
      </c>
      <c r="CI67" s="48" t="s">
        <v>102</v>
      </c>
      <c r="CJ67" s="48" t="s">
        <v>102</v>
      </c>
      <c r="CK67" s="48" t="s">
        <v>102</v>
      </c>
      <c r="CL67" s="48" t="s">
        <v>102</v>
      </c>
      <c r="CM67" s="48" t="s">
        <v>102</v>
      </c>
      <c r="CN67" s="48" t="s">
        <v>102</v>
      </c>
      <c r="CO67" s="48" t="s">
        <v>102</v>
      </c>
      <c r="CP67" s="48" t="s">
        <v>102</v>
      </c>
      <c r="CQ67" s="61"/>
      <c r="CR67" s="14"/>
    </row>
    <row r="68" spans="1:96" ht="216.75" x14ac:dyDescent="0.25">
      <c r="A68" s="46" t="s">
        <v>634</v>
      </c>
      <c r="B68" s="45" t="s">
        <v>635</v>
      </c>
      <c r="C68" s="57" t="s">
        <v>108</v>
      </c>
      <c r="D68" s="57" t="s">
        <v>108</v>
      </c>
      <c r="E68" s="47">
        <v>80815.199999999997</v>
      </c>
      <c r="F68" s="47">
        <v>77980.7</v>
      </c>
      <c r="G68" s="47">
        <v>2711.9</v>
      </c>
      <c r="H68" s="47">
        <v>2711.9</v>
      </c>
      <c r="I68" s="47">
        <v>3216.1</v>
      </c>
      <c r="J68" s="47">
        <v>2171.8000000000002</v>
      </c>
      <c r="K68" s="47" t="s">
        <v>102</v>
      </c>
      <c r="L68" s="47" t="s">
        <v>102</v>
      </c>
      <c r="M68" s="47">
        <v>74887.199999999997</v>
      </c>
      <c r="N68" s="47">
        <v>73097</v>
      </c>
      <c r="O68" s="47">
        <v>81485.899999999994</v>
      </c>
      <c r="P68" s="47">
        <v>2726.4</v>
      </c>
      <c r="Q68" s="47">
        <v>237.6</v>
      </c>
      <c r="R68" s="47" t="s">
        <v>102</v>
      </c>
      <c r="S68" s="47">
        <v>78521.899999999994</v>
      </c>
      <c r="T68" s="47">
        <v>78275.100000000006</v>
      </c>
      <c r="U68" s="47">
        <v>2613.8000000000002</v>
      </c>
      <c r="V68" s="47">
        <v>167</v>
      </c>
      <c r="W68" s="47" t="s">
        <v>102</v>
      </c>
      <c r="X68" s="47">
        <v>75494.3</v>
      </c>
      <c r="Y68" s="47">
        <v>78041.5</v>
      </c>
      <c r="Z68" s="47">
        <v>2672.3</v>
      </c>
      <c r="AA68" s="47">
        <v>170.8</v>
      </c>
      <c r="AB68" s="47" t="s">
        <v>102</v>
      </c>
      <c r="AC68" s="47">
        <v>75198.399999999994</v>
      </c>
      <c r="AD68" s="47">
        <v>78041.5</v>
      </c>
      <c r="AE68" s="47">
        <v>2672.3</v>
      </c>
      <c r="AF68" s="47">
        <v>170.8</v>
      </c>
      <c r="AG68" s="47" t="s">
        <v>102</v>
      </c>
      <c r="AH68" s="47">
        <v>75198.399999999994</v>
      </c>
      <c r="AI68" s="47">
        <v>77897</v>
      </c>
      <c r="AJ68" s="47">
        <v>75136.100000000006</v>
      </c>
      <c r="AK68" s="47">
        <v>2711.9</v>
      </c>
      <c r="AL68" s="47">
        <v>2711.9</v>
      </c>
      <c r="AM68" s="47">
        <v>2260.8000000000002</v>
      </c>
      <c r="AN68" s="47">
        <v>1216.5</v>
      </c>
      <c r="AO68" s="47" t="s">
        <v>102</v>
      </c>
      <c r="AP68" s="47" t="s">
        <v>102</v>
      </c>
      <c r="AQ68" s="47">
        <v>72924.3</v>
      </c>
      <c r="AR68" s="47">
        <v>71207.7</v>
      </c>
      <c r="AS68" s="47">
        <v>81283.3</v>
      </c>
      <c r="AT68" s="47">
        <v>2726.4</v>
      </c>
      <c r="AU68" s="47">
        <v>237.6</v>
      </c>
      <c r="AV68" s="47" t="s">
        <v>102</v>
      </c>
      <c r="AW68" s="47">
        <v>78319.3</v>
      </c>
      <c r="AX68" s="47">
        <v>78063.100000000006</v>
      </c>
      <c r="AY68" s="47">
        <v>2613.8000000000002</v>
      </c>
      <c r="AZ68" s="47">
        <v>167</v>
      </c>
      <c r="BA68" s="47" t="s">
        <v>102</v>
      </c>
      <c r="BB68" s="47">
        <v>75282.3</v>
      </c>
      <c r="BC68" s="47">
        <v>77902.3</v>
      </c>
      <c r="BD68" s="47">
        <v>2672.3</v>
      </c>
      <c r="BE68" s="47">
        <v>170.8</v>
      </c>
      <c r="BF68" s="47" t="s">
        <v>102</v>
      </c>
      <c r="BG68" s="47">
        <v>75059.199999999997</v>
      </c>
      <c r="BH68" s="58">
        <v>77902.3</v>
      </c>
      <c r="BI68" s="59">
        <v>2672.3</v>
      </c>
      <c r="BJ68" s="60">
        <v>170.8</v>
      </c>
      <c r="BK68" s="60" t="s">
        <v>102</v>
      </c>
      <c r="BL68" s="60">
        <v>75059.199999999997</v>
      </c>
      <c r="BM68" s="60">
        <v>77980.7</v>
      </c>
      <c r="BN68" s="60">
        <v>2711.9</v>
      </c>
      <c r="BO68" s="60">
        <v>2171.8000000000002</v>
      </c>
      <c r="BP68" s="60" t="s">
        <v>102</v>
      </c>
      <c r="BQ68" s="60">
        <v>73097</v>
      </c>
      <c r="BR68" s="60">
        <v>81485.899999999994</v>
      </c>
      <c r="BS68" s="60">
        <v>2726.4</v>
      </c>
      <c r="BT68" s="60">
        <v>237.6</v>
      </c>
      <c r="BU68" s="60" t="s">
        <v>102</v>
      </c>
      <c r="BV68" s="60">
        <v>78521.899999999994</v>
      </c>
      <c r="BW68" s="60">
        <v>78275.100000000006</v>
      </c>
      <c r="BX68" s="60">
        <v>2613.8000000000002</v>
      </c>
      <c r="BY68" s="60">
        <v>167</v>
      </c>
      <c r="BZ68" s="60" t="s">
        <v>102</v>
      </c>
      <c r="CA68" s="60">
        <v>75494.3</v>
      </c>
      <c r="CB68" s="60">
        <v>75136.100000000006</v>
      </c>
      <c r="CC68" s="60">
        <v>2711.9</v>
      </c>
      <c r="CD68" s="60">
        <v>1216.5</v>
      </c>
      <c r="CE68" s="60" t="s">
        <v>102</v>
      </c>
      <c r="CF68" s="60">
        <v>71207.7</v>
      </c>
      <c r="CG68" s="60">
        <v>81283.3</v>
      </c>
      <c r="CH68" s="60">
        <v>2726.4</v>
      </c>
      <c r="CI68" s="60">
        <v>237.6</v>
      </c>
      <c r="CJ68" s="60" t="s">
        <v>102</v>
      </c>
      <c r="CK68" s="60">
        <v>78319.3</v>
      </c>
      <c r="CL68" s="60">
        <v>78063.100000000006</v>
      </c>
      <c r="CM68" s="60">
        <v>2613.8000000000002</v>
      </c>
      <c r="CN68" s="60">
        <v>167</v>
      </c>
      <c r="CO68" s="60" t="s">
        <v>102</v>
      </c>
      <c r="CP68" s="60">
        <v>75282.3</v>
      </c>
      <c r="CQ68" s="49"/>
      <c r="CR68" s="14"/>
    </row>
    <row r="69" spans="1:96" ht="76.5" x14ac:dyDescent="0.25">
      <c r="A69" s="44" t="s">
        <v>205</v>
      </c>
      <c r="B69" s="45" t="s">
        <v>636</v>
      </c>
      <c r="C69" s="45" t="s">
        <v>46</v>
      </c>
      <c r="D69" s="45" t="s">
        <v>637</v>
      </c>
      <c r="E69" s="47">
        <v>3137.8</v>
      </c>
      <c r="F69" s="47">
        <v>3085.3</v>
      </c>
      <c r="G69" s="47" t="s">
        <v>102</v>
      </c>
      <c r="H69" s="47" t="s">
        <v>102</v>
      </c>
      <c r="I69" s="47" t="s">
        <v>102</v>
      </c>
      <c r="J69" s="47" t="s">
        <v>102</v>
      </c>
      <c r="K69" s="47" t="s">
        <v>102</v>
      </c>
      <c r="L69" s="47" t="s">
        <v>102</v>
      </c>
      <c r="M69" s="47">
        <v>3137.8</v>
      </c>
      <c r="N69" s="47">
        <v>3085.3</v>
      </c>
      <c r="O69" s="47">
        <v>3134.7</v>
      </c>
      <c r="P69" s="47" t="s">
        <v>102</v>
      </c>
      <c r="Q69" s="47" t="s">
        <v>102</v>
      </c>
      <c r="R69" s="47" t="s">
        <v>102</v>
      </c>
      <c r="S69" s="47">
        <v>3134.7</v>
      </c>
      <c r="T69" s="47">
        <v>3156.7</v>
      </c>
      <c r="U69" s="47" t="s">
        <v>102</v>
      </c>
      <c r="V69" s="47" t="s">
        <v>102</v>
      </c>
      <c r="W69" s="47" t="s">
        <v>102</v>
      </c>
      <c r="X69" s="47">
        <v>3156.7</v>
      </c>
      <c r="Y69" s="47">
        <v>3164.5</v>
      </c>
      <c r="Z69" s="47" t="s">
        <v>102</v>
      </c>
      <c r="AA69" s="47" t="s">
        <v>102</v>
      </c>
      <c r="AB69" s="47" t="s">
        <v>102</v>
      </c>
      <c r="AC69" s="47">
        <v>3164.5</v>
      </c>
      <c r="AD69" s="47">
        <v>3164.5</v>
      </c>
      <c r="AE69" s="47" t="s">
        <v>102</v>
      </c>
      <c r="AF69" s="47" t="s">
        <v>102</v>
      </c>
      <c r="AG69" s="47" t="s">
        <v>102</v>
      </c>
      <c r="AH69" s="47">
        <v>3164.5</v>
      </c>
      <c r="AI69" s="47">
        <v>3100.1</v>
      </c>
      <c r="AJ69" s="47">
        <v>3047.7</v>
      </c>
      <c r="AK69" s="47" t="s">
        <v>102</v>
      </c>
      <c r="AL69" s="47" t="s">
        <v>102</v>
      </c>
      <c r="AM69" s="47" t="s">
        <v>102</v>
      </c>
      <c r="AN69" s="47" t="s">
        <v>102</v>
      </c>
      <c r="AO69" s="47" t="s">
        <v>102</v>
      </c>
      <c r="AP69" s="47" t="s">
        <v>102</v>
      </c>
      <c r="AQ69" s="47">
        <v>3100.1</v>
      </c>
      <c r="AR69" s="47">
        <v>3047.7</v>
      </c>
      <c r="AS69" s="47">
        <v>3088.1</v>
      </c>
      <c r="AT69" s="47" t="s">
        <v>102</v>
      </c>
      <c r="AU69" s="47" t="s">
        <v>102</v>
      </c>
      <c r="AV69" s="47" t="s">
        <v>102</v>
      </c>
      <c r="AW69" s="47">
        <v>3088.1</v>
      </c>
      <c r="AX69" s="47">
        <v>3156.7</v>
      </c>
      <c r="AY69" s="47" t="s">
        <v>102</v>
      </c>
      <c r="AZ69" s="47" t="s">
        <v>102</v>
      </c>
      <c r="BA69" s="47" t="s">
        <v>102</v>
      </c>
      <c r="BB69" s="47">
        <v>3156.7</v>
      </c>
      <c r="BC69" s="47">
        <v>3164.5</v>
      </c>
      <c r="BD69" s="47" t="s">
        <v>102</v>
      </c>
      <c r="BE69" s="47" t="s">
        <v>102</v>
      </c>
      <c r="BF69" s="47" t="s">
        <v>102</v>
      </c>
      <c r="BG69" s="47">
        <v>3164.5</v>
      </c>
      <c r="BH69" s="59">
        <v>3164.5</v>
      </c>
      <c r="BI69" s="59" t="s">
        <v>102</v>
      </c>
      <c r="BJ69" s="47" t="s">
        <v>102</v>
      </c>
      <c r="BK69" s="47" t="s">
        <v>102</v>
      </c>
      <c r="BL69" s="48">
        <v>3164.5</v>
      </c>
      <c r="BM69" s="48">
        <v>3085.3</v>
      </c>
      <c r="BN69" s="48" t="s">
        <v>102</v>
      </c>
      <c r="BO69" s="48" t="s">
        <v>102</v>
      </c>
      <c r="BP69" s="48" t="s">
        <v>102</v>
      </c>
      <c r="BQ69" s="48">
        <v>3085.3</v>
      </c>
      <c r="BR69" s="48">
        <v>3134.7</v>
      </c>
      <c r="BS69" s="48" t="s">
        <v>102</v>
      </c>
      <c r="BT69" s="48" t="s">
        <v>102</v>
      </c>
      <c r="BU69" s="48" t="s">
        <v>102</v>
      </c>
      <c r="BV69" s="48">
        <v>3134.7</v>
      </c>
      <c r="BW69" s="48">
        <v>3156.7</v>
      </c>
      <c r="BX69" s="48" t="s">
        <v>102</v>
      </c>
      <c r="BY69" s="48" t="s">
        <v>102</v>
      </c>
      <c r="BZ69" s="48" t="s">
        <v>102</v>
      </c>
      <c r="CA69" s="48">
        <v>3156.7</v>
      </c>
      <c r="CB69" s="48">
        <v>3047.7</v>
      </c>
      <c r="CC69" s="48" t="s">
        <v>102</v>
      </c>
      <c r="CD69" s="48" t="s">
        <v>102</v>
      </c>
      <c r="CE69" s="48" t="s">
        <v>102</v>
      </c>
      <c r="CF69" s="48">
        <v>3047.7</v>
      </c>
      <c r="CG69" s="48">
        <v>3088.1</v>
      </c>
      <c r="CH69" s="48" t="s">
        <v>102</v>
      </c>
      <c r="CI69" s="48" t="s">
        <v>102</v>
      </c>
      <c r="CJ69" s="48" t="s">
        <v>102</v>
      </c>
      <c r="CK69" s="48">
        <v>3088.1</v>
      </c>
      <c r="CL69" s="48">
        <v>3156.7</v>
      </c>
      <c r="CM69" s="48" t="s">
        <v>102</v>
      </c>
      <c r="CN69" s="48" t="s">
        <v>102</v>
      </c>
      <c r="CO69" s="48" t="s">
        <v>102</v>
      </c>
      <c r="CP69" s="48">
        <v>3156.7</v>
      </c>
      <c r="CQ69" s="61"/>
      <c r="CR69" s="14"/>
    </row>
    <row r="70" spans="1:96" ht="76.5" x14ac:dyDescent="0.25">
      <c r="A70" s="44" t="s">
        <v>205</v>
      </c>
      <c r="B70" s="45" t="s">
        <v>636</v>
      </c>
      <c r="C70" s="45" t="s">
        <v>46</v>
      </c>
      <c r="D70" s="45" t="s">
        <v>568</v>
      </c>
      <c r="E70" s="47">
        <v>12287.3</v>
      </c>
      <c r="F70" s="47">
        <v>11306.6</v>
      </c>
      <c r="G70" s="47" t="s">
        <v>102</v>
      </c>
      <c r="H70" s="47" t="s">
        <v>102</v>
      </c>
      <c r="I70" s="47" t="s">
        <v>102</v>
      </c>
      <c r="J70" s="47" t="s">
        <v>102</v>
      </c>
      <c r="K70" s="47" t="s">
        <v>102</v>
      </c>
      <c r="L70" s="47" t="s">
        <v>102</v>
      </c>
      <c r="M70" s="47">
        <v>12287.3</v>
      </c>
      <c r="N70" s="47">
        <v>11306.6</v>
      </c>
      <c r="O70" s="47">
        <v>12574.1</v>
      </c>
      <c r="P70" s="47" t="s">
        <v>102</v>
      </c>
      <c r="Q70" s="47" t="s">
        <v>102</v>
      </c>
      <c r="R70" s="47" t="s">
        <v>102</v>
      </c>
      <c r="S70" s="47">
        <v>12574.1</v>
      </c>
      <c r="T70" s="47">
        <v>11604.8</v>
      </c>
      <c r="U70" s="47" t="s">
        <v>102</v>
      </c>
      <c r="V70" s="47" t="s">
        <v>102</v>
      </c>
      <c r="W70" s="47" t="s">
        <v>102</v>
      </c>
      <c r="X70" s="47">
        <v>11604.8</v>
      </c>
      <c r="Y70" s="47">
        <v>11462.7</v>
      </c>
      <c r="Z70" s="47" t="s">
        <v>102</v>
      </c>
      <c r="AA70" s="47" t="s">
        <v>102</v>
      </c>
      <c r="AB70" s="47" t="s">
        <v>102</v>
      </c>
      <c r="AC70" s="47">
        <v>11462.7</v>
      </c>
      <c r="AD70" s="47">
        <v>11462.7</v>
      </c>
      <c r="AE70" s="47" t="s">
        <v>102</v>
      </c>
      <c r="AF70" s="47" t="s">
        <v>102</v>
      </c>
      <c r="AG70" s="47" t="s">
        <v>102</v>
      </c>
      <c r="AH70" s="47">
        <v>11462.7</v>
      </c>
      <c r="AI70" s="47">
        <v>12031.6</v>
      </c>
      <c r="AJ70" s="47">
        <v>11051.7</v>
      </c>
      <c r="AK70" s="47" t="s">
        <v>102</v>
      </c>
      <c r="AL70" s="47" t="s">
        <v>102</v>
      </c>
      <c r="AM70" s="47" t="s">
        <v>102</v>
      </c>
      <c r="AN70" s="47" t="s">
        <v>102</v>
      </c>
      <c r="AO70" s="47" t="s">
        <v>102</v>
      </c>
      <c r="AP70" s="47" t="s">
        <v>102</v>
      </c>
      <c r="AQ70" s="47">
        <v>12031.6</v>
      </c>
      <c r="AR70" s="47">
        <v>11051.7</v>
      </c>
      <c r="AS70" s="47">
        <v>12448.1</v>
      </c>
      <c r="AT70" s="47" t="s">
        <v>102</v>
      </c>
      <c r="AU70" s="47" t="s">
        <v>102</v>
      </c>
      <c r="AV70" s="47" t="s">
        <v>102</v>
      </c>
      <c r="AW70" s="47">
        <v>12448.1</v>
      </c>
      <c r="AX70" s="47">
        <v>11524.8</v>
      </c>
      <c r="AY70" s="47" t="s">
        <v>102</v>
      </c>
      <c r="AZ70" s="47" t="s">
        <v>102</v>
      </c>
      <c r="BA70" s="47" t="s">
        <v>102</v>
      </c>
      <c r="BB70" s="47">
        <v>11524.8</v>
      </c>
      <c r="BC70" s="47">
        <v>11382.7</v>
      </c>
      <c r="BD70" s="47" t="s">
        <v>102</v>
      </c>
      <c r="BE70" s="47" t="s">
        <v>102</v>
      </c>
      <c r="BF70" s="47" t="s">
        <v>102</v>
      </c>
      <c r="BG70" s="47">
        <v>11382.7</v>
      </c>
      <c r="BH70" s="59">
        <v>11382.7</v>
      </c>
      <c r="BI70" s="59" t="s">
        <v>102</v>
      </c>
      <c r="BJ70" s="47" t="s">
        <v>102</v>
      </c>
      <c r="BK70" s="47" t="s">
        <v>102</v>
      </c>
      <c r="BL70" s="48">
        <v>11382.7</v>
      </c>
      <c r="BM70" s="48">
        <v>11306.6</v>
      </c>
      <c r="BN70" s="48" t="s">
        <v>102</v>
      </c>
      <c r="BO70" s="48" t="s">
        <v>102</v>
      </c>
      <c r="BP70" s="48" t="s">
        <v>102</v>
      </c>
      <c r="BQ70" s="48">
        <v>11306.6</v>
      </c>
      <c r="BR70" s="48">
        <v>12574.1</v>
      </c>
      <c r="BS70" s="48" t="s">
        <v>102</v>
      </c>
      <c r="BT70" s="48" t="s">
        <v>102</v>
      </c>
      <c r="BU70" s="48" t="s">
        <v>102</v>
      </c>
      <c r="BV70" s="48">
        <v>12574.1</v>
      </c>
      <c r="BW70" s="48">
        <v>11604.8</v>
      </c>
      <c r="BX70" s="48" t="s">
        <v>102</v>
      </c>
      <c r="BY70" s="48" t="s">
        <v>102</v>
      </c>
      <c r="BZ70" s="48" t="s">
        <v>102</v>
      </c>
      <c r="CA70" s="48">
        <v>11604.8</v>
      </c>
      <c r="CB70" s="48">
        <v>11051.7</v>
      </c>
      <c r="CC70" s="48" t="s">
        <v>102</v>
      </c>
      <c r="CD70" s="48" t="s">
        <v>102</v>
      </c>
      <c r="CE70" s="48" t="s">
        <v>102</v>
      </c>
      <c r="CF70" s="48">
        <v>11051.7</v>
      </c>
      <c r="CG70" s="48">
        <v>12448.1</v>
      </c>
      <c r="CH70" s="48" t="s">
        <v>102</v>
      </c>
      <c r="CI70" s="48" t="s">
        <v>102</v>
      </c>
      <c r="CJ70" s="48" t="s">
        <v>102</v>
      </c>
      <c r="CK70" s="48">
        <v>12448.1</v>
      </c>
      <c r="CL70" s="48">
        <v>11524.8</v>
      </c>
      <c r="CM70" s="48" t="s">
        <v>102</v>
      </c>
      <c r="CN70" s="48" t="s">
        <v>102</v>
      </c>
      <c r="CO70" s="48" t="s">
        <v>102</v>
      </c>
      <c r="CP70" s="48">
        <v>11524.8</v>
      </c>
      <c r="CQ70" s="61"/>
      <c r="CR70" s="14"/>
    </row>
    <row r="71" spans="1:96" ht="76.5" x14ac:dyDescent="0.25">
      <c r="A71" s="44" t="s">
        <v>210</v>
      </c>
      <c r="B71" s="45" t="s">
        <v>615</v>
      </c>
      <c r="C71" s="45" t="s">
        <v>46</v>
      </c>
      <c r="D71" s="45" t="s">
        <v>568</v>
      </c>
      <c r="E71" s="47">
        <v>29137.8</v>
      </c>
      <c r="F71" s="47">
        <v>29124.9</v>
      </c>
      <c r="G71" s="47" t="s">
        <v>102</v>
      </c>
      <c r="H71" s="47" t="s">
        <v>102</v>
      </c>
      <c r="I71" s="47" t="s">
        <v>102</v>
      </c>
      <c r="J71" s="47" t="s">
        <v>102</v>
      </c>
      <c r="K71" s="47" t="s">
        <v>102</v>
      </c>
      <c r="L71" s="47" t="s">
        <v>102</v>
      </c>
      <c r="M71" s="47">
        <v>29137.8</v>
      </c>
      <c r="N71" s="47">
        <v>29124.9</v>
      </c>
      <c r="O71" s="47">
        <v>31124.6</v>
      </c>
      <c r="P71" s="47" t="s">
        <v>102</v>
      </c>
      <c r="Q71" s="47" t="s">
        <v>102</v>
      </c>
      <c r="R71" s="47" t="s">
        <v>102</v>
      </c>
      <c r="S71" s="47">
        <v>31124.6</v>
      </c>
      <c r="T71" s="47">
        <v>30660.5</v>
      </c>
      <c r="U71" s="47" t="s">
        <v>102</v>
      </c>
      <c r="V71" s="47" t="s">
        <v>102</v>
      </c>
      <c r="W71" s="47" t="s">
        <v>102</v>
      </c>
      <c r="X71" s="47">
        <v>30660.5</v>
      </c>
      <c r="Y71" s="47">
        <v>30684.1</v>
      </c>
      <c r="Z71" s="47" t="s">
        <v>102</v>
      </c>
      <c r="AA71" s="47" t="s">
        <v>102</v>
      </c>
      <c r="AB71" s="47" t="s">
        <v>102</v>
      </c>
      <c r="AC71" s="47">
        <v>30684.1</v>
      </c>
      <c r="AD71" s="47">
        <v>30684.1</v>
      </c>
      <c r="AE71" s="47" t="s">
        <v>102</v>
      </c>
      <c r="AF71" s="47" t="s">
        <v>102</v>
      </c>
      <c r="AG71" s="47" t="s">
        <v>102</v>
      </c>
      <c r="AH71" s="47">
        <v>30684.1</v>
      </c>
      <c r="AI71" s="47">
        <v>29137.8</v>
      </c>
      <c r="AJ71" s="47">
        <v>29124.9</v>
      </c>
      <c r="AK71" s="47" t="s">
        <v>102</v>
      </c>
      <c r="AL71" s="47" t="s">
        <v>102</v>
      </c>
      <c r="AM71" s="47" t="s">
        <v>102</v>
      </c>
      <c r="AN71" s="47" t="s">
        <v>102</v>
      </c>
      <c r="AO71" s="47" t="s">
        <v>102</v>
      </c>
      <c r="AP71" s="47" t="s">
        <v>102</v>
      </c>
      <c r="AQ71" s="47">
        <v>29137.8</v>
      </c>
      <c r="AR71" s="47">
        <v>29124.9</v>
      </c>
      <c r="AS71" s="47">
        <v>31124.6</v>
      </c>
      <c r="AT71" s="47" t="s">
        <v>102</v>
      </c>
      <c r="AU71" s="47" t="s">
        <v>102</v>
      </c>
      <c r="AV71" s="47" t="s">
        <v>102</v>
      </c>
      <c r="AW71" s="47">
        <v>31124.6</v>
      </c>
      <c r="AX71" s="47">
        <v>30660.5</v>
      </c>
      <c r="AY71" s="47" t="s">
        <v>102</v>
      </c>
      <c r="AZ71" s="47" t="s">
        <v>102</v>
      </c>
      <c r="BA71" s="47" t="s">
        <v>102</v>
      </c>
      <c r="BB71" s="47">
        <v>30660.5</v>
      </c>
      <c r="BC71" s="47">
        <v>30684.1</v>
      </c>
      <c r="BD71" s="47" t="s">
        <v>102</v>
      </c>
      <c r="BE71" s="47" t="s">
        <v>102</v>
      </c>
      <c r="BF71" s="47" t="s">
        <v>102</v>
      </c>
      <c r="BG71" s="47">
        <v>30684.1</v>
      </c>
      <c r="BH71" s="59">
        <v>30684.1</v>
      </c>
      <c r="BI71" s="59" t="s">
        <v>102</v>
      </c>
      <c r="BJ71" s="47" t="s">
        <v>102</v>
      </c>
      <c r="BK71" s="47" t="s">
        <v>102</v>
      </c>
      <c r="BL71" s="48">
        <v>30684.1</v>
      </c>
      <c r="BM71" s="48">
        <v>29124.9</v>
      </c>
      <c r="BN71" s="48" t="s">
        <v>102</v>
      </c>
      <c r="BO71" s="48" t="s">
        <v>102</v>
      </c>
      <c r="BP71" s="48" t="s">
        <v>102</v>
      </c>
      <c r="BQ71" s="48">
        <v>29124.9</v>
      </c>
      <c r="BR71" s="48">
        <v>31124.6</v>
      </c>
      <c r="BS71" s="48" t="s">
        <v>102</v>
      </c>
      <c r="BT71" s="48" t="s">
        <v>102</v>
      </c>
      <c r="BU71" s="48" t="s">
        <v>102</v>
      </c>
      <c r="BV71" s="48">
        <v>31124.6</v>
      </c>
      <c r="BW71" s="48">
        <v>30660.5</v>
      </c>
      <c r="BX71" s="48" t="s">
        <v>102</v>
      </c>
      <c r="BY71" s="48" t="s">
        <v>102</v>
      </c>
      <c r="BZ71" s="48" t="s">
        <v>102</v>
      </c>
      <c r="CA71" s="48">
        <v>30660.5</v>
      </c>
      <c r="CB71" s="48">
        <v>29124.9</v>
      </c>
      <c r="CC71" s="48" t="s">
        <v>102</v>
      </c>
      <c r="CD71" s="48" t="s">
        <v>102</v>
      </c>
      <c r="CE71" s="48" t="s">
        <v>102</v>
      </c>
      <c r="CF71" s="48">
        <v>29124.9</v>
      </c>
      <c r="CG71" s="48">
        <v>31124.6</v>
      </c>
      <c r="CH71" s="48" t="s">
        <v>102</v>
      </c>
      <c r="CI71" s="48" t="s">
        <v>102</v>
      </c>
      <c r="CJ71" s="48" t="s">
        <v>102</v>
      </c>
      <c r="CK71" s="48">
        <v>31124.6</v>
      </c>
      <c r="CL71" s="48">
        <v>30660.5</v>
      </c>
      <c r="CM71" s="48" t="s">
        <v>102</v>
      </c>
      <c r="CN71" s="48" t="s">
        <v>102</v>
      </c>
      <c r="CO71" s="48" t="s">
        <v>102</v>
      </c>
      <c r="CP71" s="48">
        <v>30660.5</v>
      </c>
      <c r="CQ71" s="61"/>
      <c r="CR71" s="14"/>
    </row>
    <row r="72" spans="1:96" ht="76.5" x14ac:dyDescent="0.25">
      <c r="A72" s="44" t="s">
        <v>210</v>
      </c>
      <c r="B72" s="45" t="s">
        <v>615</v>
      </c>
      <c r="C72" s="45" t="s">
        <v>46</v>
      </c>
      <c r="D72" s="45" t="s">
        <v>637</v>
      </c>
      <c r="E72" s="47">
        <v>4316.8999999999996</v>
      </c>
      <c r="F72" s="47">
        <v>4310.8999999999996</v>
      </c>
      <c r="G72" s="47" t="s">
        <v>102</v>
      </c>
      <c r="H72" s="47" t="s">
        <v>102</v>
      </c>
      <c r="I72" s="47" t="s">
        <v>102</v>
      </c>
      <c r="J72" s="47" t="s">
        <v>102</v>
      </c>
      <c r="K72" s="47" t="s">
        <v>102</v>
      </c>
      <c r="L72" s="47" t="s">
        <v>102</v>
      </c>
      <c r="M72" s="47">
        <v>4316.8999999999996</v>
      </c>
      <c r="N72" s="47">
        <v>4310.8999999999996</v>
      </c>
      <c r="O72" s="47">
        <v>4514</v>
      </c>
      <c r="P72" s="47" t="s">
        <v>102</v>
      </c>
      <c r="Q72" s="47" t="s">
        <v>102</v>
      </c>
      <c r="R72" s="47" t="s">
        <v>102</v>
      </c>
      <c r="S72" s="47">
        <v>4514</v>
      </c>
      <c r="T72" s="47">
        <v>4558.3</v>
      </c>
      <c r="U72" s="47" t="s">
        <v>102</v>
      </c>
      <c r="V72" s="47" t="s">
        <v>102</v>
      </c>
      <c r="W72" s="47" t="s">
        <v>102</v>
      </c>
      <c r="X72" s="47">
        <v>4558.3</v>
      </c>
      <c r="Y72" s="47">
        <v>4558.3</v>
      </c>
      <c r="Z72" s="47" t="s">
        <v>102</v>
      </c>
      <c r="AA72" s="47" t="s">
        <v>102</v>
      </c>
      <c r="AB72" s="47" t="s">
        <v>102</v>
      </c>
      <c r="AC72" s="47">
        <v>4558.3</v>
      </c>
      <c r="AD72" s="47">
        <v>4558.3</v>
      </c>
      <c r="AE72" s="47" t="s">
        <v>102</v>
      </c>
      <c r="AF72" s="47" t="s">
        <v>102</v>
      </c>
      <c r="AG72" s="47" t="s">
        <v>102</v>
      </c>
      <c r="AH72" s="47">
        <v>4558.3</v>
      </c>
      <c r="AI72" s="47">
        <v>4316.8999999999996</v>
      </c>
      <c r="AJ72" s="47">
        <v>4310.8999999999996</v>
      </c>
      <c r="AK72" s="47" t="s">
        <v>102</v>
      </c>
      <c r="AL72" s="47" t="s">
        <v>102</v>
      </c>
      <c r="AM72" s="47" t="s">
        <v>102</v>
      </c>
      <c r="AN72" s="47" t="s">
        <v>102</v>
      </c>
      <c r="AO72" s="47" t="s">
        <v>102</v>
      </c>
      <c r="AP72" s="47" t="s">
        <v>102</v>
      </c>
      <c r="AQ72" s="47">
        <v>4316.8999999999996</v>
      </c>
      <c r="AR72" s="47">
        <v>4310.8999999999996</v>
      </c>
      <c r="AS72" s="47">
        <v>4514</v>
      </c>
      <c r="AT72" s="47" t="s">
        <v>102</v>
      </c>
      <c r="AU72" s="47" t="s">
        <v>102</v>
      </c>
      <c r="AV72" s="47" t="s">
        <v>102</v>
      </c>
      <c r="AW72" s="47">
        <v>4514</v>
      </c>
      <c r="AX72" s="47">
        <v>4558.3</v>
      </c>
      <c r="AY72" s="47" t="s">
        <v>102</v>
      </c>
      <c r="AZ72" s="47" t="s">
        <v>102</v>
      </c>
      <c r="BA72" s="47" t="s">
        <v>102</v>
      </c>
      <c r="BB72" s="47">
        <v>4558.3</v>
      </c>
      <c r="BC72" s="47">
        <v>4558.3</v>
      </c>
      <c r="BD72" s="47" t="s">
        <v>102</v>
      </c>
      <c r="BE72" s="47" t="s">
        <v>102</v>
      </c>
      <c r="BF72" s="47" t="s">
        <v>102</v>
      </c>
      <c r="BG72" s="47">
        <v>4558.3</v>
      </c>
      <c r="BH72" s="59">
        <v>4558.3</v>
      </c>
      <c r="BI72" s="59" t="s">
        <v>102</v>
      </c>
      <c r="BJ72" s="47" t="s">
        <v>102</v>
      </c>
      <c r="BK72" s="47" t="s">
        <v>102</v>
      </c>
      <c r="BL72" s="48">
        <v>4558.3</v>
      </c>
      <c r="BM72" s="48">
        <v>4310.8999999999996</v>
      </c>
      <c r="BN72" s="48" t="s">
        <v>102</v>
      </c>
      <c r="BO72" s="48" t="s">
        <v>102</v>
      </c>
      <c r="BP72" s="48" t="s">
        <v>102</v>
      </c>
      <c r="BQ72" s="48">
        <v>4310.8999999999996</v>
      </c>
      <c r="BR72" s="48">
        <v>4514</v>
      </c>
      <c r="BS72" s="48" t="s">
        <v>102</v>
      </c>
      <c r="BT72" s="48" t="s">
        <v>102</v>
      </c>
      <c r="BU72" s="48" t="s">
        <v>102</v>
      </c>
      <c r="BV72" s="48">
        <v>4514</v>
      </c>
      <c r="BW72" s="48">
        <v>4558.3</v>
      </c>
      <c r="BX72" s="48" t="s">
        <v>102</v>
      </c>
      <c r="BY72" s="48" t="s">
        <v>102</v>
      </c>
      <c r="BZ72" s="48" t="s">
        <v>102</v>
      </c>
      <c r="CA72" s="48">
        <v>4558.3</v>
      </c>
      <c r="CB72" s="48">
        <v>4310.8999999999996</v>
      </c>
      <c r="CC72" s="48" t="s">
        <v>102</v>
      </c>
      <c r="CD72" s="48" t="s">
        <v>102</v>
      </c>
      <c r="CE72" s="48" t="s">
        <v>102</v>
      </c>
      <c r="CF72" s="48">
        <v>4310.8999999999996</v>
      </c>
      <c r="CG72" s="48">
        <v>4514</v>
      </c>
      <c r="CH72" s="48" t="s">
        <v>102</v>
      </c>
      <c r="CI72" s="48" t="s">
        <v>102</v>
      </c>
      <c r="CJ72" s="48" t="s">
        <v>102</v>
      </c>
      <c r="CK72" s="48">
        <v>4514</v>
      </c>
      <c r="CL72" s="48">
        <v>4558.3</v>
      </c>
      <c r="CM72" s="48" t="s">
        <v>102</v>
      </c>
      <c r="CN72" s="48" t="s">
        <v>102</v>
      </c>
      <c r="CO72" s="48" t="s">
        <v>102</v>
      </c>
      <c r="CP72" s="48">
        <v>4558.3</v>
      </c>
      <c r="CQ72" s="61"/>
      <c r="CR72" s="14"/>
    </row>
    <row r="73" spans="1:96" ht="89.25" x14ac:dyDescent="0.25">
      <c r="A73" s="44" t="s">
        <v>213</v>
      </c>
      <c r="B73" s="45" t="s">
        <v>638</v>
      </c>
      <c r="C73" s="45" t="s">
        <v>216</v>
      </c>
      <c r="D73" s="45" t="s">
        <v>639</v>
      </c>
      <c r="E73" s="47">
        <v>157.19999999999999</v>
      </c>
      <c r="F73" s="47">
        <v>157.19999999999999</v>
      </c>
      <c r="G73" s="47" t="s">
        <v>102</v>
      </c>
      <c r="H73" s="47" t="s">
        <v>102</v>
      </c>
      <c r="I73" s="47" t="s">
        <v>102</v>
      </c>
      <c r="J73" s="47" t="s">
        <v>102</v>
      </c>
      <c r="K73" s="47" t="s">
        <v>102</v>
      </c>
      <c r="L73" s="47" t="s">
        <v>102</v>
      </c>
      <c r="M73" s="47">
        <v>157.19999999999999</v>
      </c>
      <c r="N73" s="47">
        <v>157.19999999999999</v>
      </c>
      <c r="O73" s="47">
        <v>500</v>
      </c>
      <c r="P73" s="47" t="s">
        <v>102</v>
      </c>
      <c r="Q73" s="47" t="s">
        <v>102</v>
      </c>
      <c r="R73" s="47" t="s">
        <v>102</v>
      </c>
      <c r="S73" s="47">
        <v>500</v>
      </c>
      <c r="T73" s="47">
        <v>500</v>
      </c>
      <c r="U73" s="47" t="s">
        <v>102</v>
      </c>
      <c r="V73" s="47" t="s">
        <v>102</v>
      </c>
      <c r="W73" s="47" t="s">
        <v>102</v>
      </c>
      <c r="X73" s="47">
        <v>500</v>
      </c>
      <c r="Y73" s="47">
        <v>500</v>
      </c>
      <c r="Z73" s="47" t="s">
        <v>102</v>
      </c>
      <c r="AA73" s="47" t="s">
        <v>102</v>
      </c>
      <c r="AB73" s="47" t="s">
        <v>102</v>
      </c>
      <c r="AC73" s="47">
        <v>500</v>
      </c>
      <c r="AD73" s="47">
        <v>500</v>
      </c>
      <c r="AE73" s="47" t="s">
        <v>102</v>
      </c>
      <c r="AF73" s="47" t="s">
        <v>102</v>
      </c>
      <c r="AG73" s="47" t="s">
        <v>102</v>
      </c>
      <c r="AH73" s="47">
        <v>500</v>
      </c>
      <c r="AI73" s="47">
        <v>157.19999999999999</v>
      </c>
      <c r="AJ73" s="47">
        <v>157.19999999999999</v>
      </c>
      <c r="AK73" s="47" t="s">
        <v>102</v>
      </c>
      <c r="AL73" s="47" t="s">
        <v>102</v>
      </c>
      <c r="AM73" s="47" t="s">
        <v>102</v>
      </c>
      <c r="AN73" s="47" t="s">
        <v>102</v>
      </c>
      <c r="AO73" s="47" t="s">
        <v>102</v>
      </c>
      <c r="AP73" s="47" t="s">
        <v>102</v>
      </c>
      <c r="AQ73" s="47">
        <v>157.19999999999999</v>
      </c>
      <c r="AR73" s="47">
        <v>157.19999999999999</v>
      </c>
      <c r="AS73" s="47">
        <v>500</v>
      </c>
      <c r="AT73" s="47" t="s">
        <v>102</v>
      </c>
      <c r="AU73" s="47" t="s">
        <v>102</v>
      </c>
      <c r="AV73" s="47" t="s">
        <v>102</v>
      </c>
      <c r="AW73" s="47">
        <v>500</v>
      </c>
      <c r="AX73" s="47">
        <v>500</v>
      </c>
      <c r="AY73" s="47" t="s">
        <v>102</v>
      </c>
      <c r="AZ73" s="47" t="s">
        <v>102</v>
      </c>
      <c r="BA73" s="47" t="s">
        <v>102</v>
      </c>
      <c r="BB73" s="47">
        <v>500</v>
      </c>
      <c r="BC73" s="47">
        <v>500</v>
      </c>
      <c r="BD73" s="47" t="s">
        <v>102</v>
      </c>
      <c r="BE73" s="47" t="s">
        <v>102</v>
      </c>
      <c r="BF73" s="47" t="s">
        <v>102</v>
      </c>
      <c r="BG73" s="47">
        <v>500</v>
      </c>
      <c r="BH73" s="59">
        <v>500</v>
      </c>
      <c r="BI73" s="59" t="s">
        <v>102</v>
      </c>
      <c r="BJ73" s="47" t="s">
        <v>102</v>
      </c>
      <c r="BK73" s="47" t="s">
        <v>102</v>
      </c>
      <c r="BL73" s="48">
        <v>500</v>
      </c>
      <c r="BM73" s="48">
        <v>157.19999999999999</v>
      </c>
      <c r="BN73" s="48" t="s">
        <v>102</v>
      </c>
      <c r="BO73" s="48" t="s">
        <v>102</v>
      </c>
      <c r="BP73" s="48" t="s">
        <v>102</v>
      </c>
      <c r="BQ73" s="48">
        <v>157.19999999999999</v>
      </c>
      <c r="BR73" s="48">
        <v>500</v>
      </c>
      <c r="BS73" s="48" t="s">
        <v>102</v>
      </c>
      <c r="BT73" s="48" t="s">
        <v>102</v>
      </c>
      <c r="BU73" s="48" t="s">
        <v>102</v>
      </c>
      <c r="BV73" s="48">
        <v>500</v>
      </c>
      <c r="BW73" s="48">
        <v>500</v>
      </c>
      <c r="BX73" s="48" t="s">
        <v>102</v>
      </c>
      <c r="BY73" s="48" t="s">
        <v>102</v>
      </c>
      <c r="BZ73" s="48" t="s">
        <v>102</v>
      </c>
      <c r="CA73" s="48">
        <v>500</v>
      </c>
      <c r="CB73" s="48">
        <v>157.19999999999999</v>
      </c>
      <c r="CC73" s="48" t="s">
        <v>102</v>
      </c>
      <c r="CD73" s="48" t="s">
        <v>102</v>
      </c>
      <c r="CE73" s="48" t="s">
        <v>102</v>
      </c>
      <c r="CF73" s="48">
        <v>157.19999999999999</v>
      </c>
      <c r="CG73" s="48">
        <v>500</v>
      </c>
      <c r="CH73" s="48" t="s">
        <v>102</v>
      </c>
      <c r="CI73" s="48" t="s">
        <v>102</v>
      </c>
      <c r="CJ73" s="48" t="s">
        <v>102</v>
      </c>
      <c r="CK73" s="48">
        <v>500</v>
      </c>
      <c r="CL73" s="48">
        <v>500</v>
      </c>
      <c r="CM73" s="48" t="s">
        <v>102</v>
      </c>
      <c r="CN73" s="48" t="s">
        <v>102</v>
      </c>
      <c r="CO73" s="48" t="s">
        <v>102</v>
      </c>
      <c r="CP73" s="48">
        <v>500</v>
      </c>
      <c r="CQ73" s="61"/>
      <c r="CR73" s="14"/>
    </row>
    <row r="74" spans="1:96" ht="165.75" x14ac:dyDescent="0.25">
      <c r="A74" s="44" t="s">
        <v>217</v>
      </c>
      <c r="B74" s="45" t="s">
        <v>640</v>
      </c>
      <c r="C74" s="45" t="s">
        <v>46</v>
      </c>
      <c r="D74" s="45" t="s">
        <v>571</v>
      </c>
      <c r="E74" s="47">
        <v>17698.599999999999</v>
      </c>
      <c r="F74" s="47">
        <v>17144.099999999999</v>
      </c>
      <c r="G74" s="47" t="s">
        <v>102</v>
      </c>
      <c r="H74" s="47" t="s">
        <v>102</v>
      </c>
      <c r="I74" s="47">
        <v>930</v>
      </c>
      <c r="J74" s="47">
        <v>930</v>
      </c>
      <c r="K74" s="47" t="s">
        <v>102</v>
      </c>
      <c r="L74" s="47" t="s">
        <v>102</v>
      </c>
      <c r="M74" s="47">
        <v>16768.599999999999</v>
      </c>
      <c r="N74" s="47">
        <v>16214.1</v>
      </c>
      <c r="O74" s="47">
        <v>16809.099999999999</v>
      </c>
      <c r="P74" s="47" t="s">
        <v>102</v>
      </c>
      <c r="Q74" s="47">
        <v>0.2</v>
      </c>
      <c r="R74" s="47" t="s">
        <v>102</v>
      </c>
      <c r="S74" s="47">
        <v>16808.900000000001</v>
      </c>
      <c r="T74" s="47">
        <v>15482.8</v>
      </c>
      <c r="U74" s="47" t="s">
        <v>102</v>
      </c>
      <c r="V74" s="47">
        <v>0.2</v>
      </c>
      <c r="W74" s="47" t="s">
        <v>102</v>
      </c>
      <c r="X74" s="47">
        <v>15482.6</v>
      </c>
      <c r="Y74" s="47">
        <v>15225.8</v>
      </c>
      <c r="Z74" s="47" t="s">
        <v>102</v>
      </c>
      <c r="AA74" s="47">
        <v>0.2</v>
      </c>
      <c r="AB74" s="47" t="s">
        <v>102</v>
      </c>
      <c r="AC74" s="47">
        <v>15225.6</v>
      </c>
      <c r="AD74" s="47">
        <v>15225.8</v>
      </c>
      <c r="AE74" s="47" t="s">
        <v>102</v>
      </c>
      <c r="AF74" s="47">
        <v>0.2</v>
      </c>
      <c r="AG74" s="47" t="s">
        <v>102</v>
      </c>
      <c r="AH74" s="47">
        <v>15225.6</v>
      </c>
      <c r="AI74" s="47">
        <v>16177.4</v>
      </c>
      <c r="AJ74" s="47">
        <v>15695.6</v>
      </c>
      <c r="AK74" s="47" t="s">
        <v>102</v>
      </c>
      <c r="AL74" s="47" t="s">
        <v>102</v>
      </c>
      <c r="AM74" s="47">
        <v>930</v>
      </c>
      <c r="AN74" s="47">
        <v>930</v>
      </c>
      <c r="AO74" s="47" t="s">
        <v>102</v>
      </c>
      <c r="AP74" s="47" t="s">
        <v>102</v>
      </c>
      <c r="AQ74" s="47">
        <v>15247.4</v>
      </c>
      <c r="AR74" s="47">
        <v>14765.6</v>
      </c>
      <c r="AS74" s="47">
        <v>16779.099999999999</v>
      </c>
      <c r="AT74" s="47" t="s">
        <v>102</v>
      </c>
      <c r="AU74" s="47">
        <v>0.2</v>
      </c>
      <c r="AV74" s="47" t="s">
        <v>102</v>
      </c>
      <c r="AW74" s="47">
        <v>16778.900000000001</v>
      </c>
      <c r="AX74" s="47">
        <v>15350.8</v>
      </c>
      <c r="AY74" s="47" t="s">
        <v>102</v>
      </c>
      <c r="AZ74" s="47">
        <v>0.2</v>
      </c>
      <c r="BA74" s="47" t="s">
        <v>102</v>
      </c>
      <c r="BB74" s="47">
        <v>15350.6</v>
      </c>
      <c r="BC74" s="47">
        <v>15166.6</v>
      </c>
      <c r="BD74" s="47" t="s">
        <v>102</v>
      </c>
      <c r="BE74" s="47">
        <v>0.2</v>
      </c>
      <c r="BF74" s="47" t="s">
        <v>102</v>
      </c>
      <c r="BG74" s="47">
        <v>15166.4</v>
      </c>
      <c r="BH74" s="59">
        <v>15166.6</v>
      </c>
      <c r="BI74" s="59" t="s">
        <v>102</v>
      </c>
      <c r="BJ74" s="47">
        <v>0.2</v>
      </c>
      <c r="BK74" s="47" t="s">
        <v>102</v>
      </c>
      <c r="BL74" s="48">
        <v>15166.4</v>
      </c>
      <c r="BM74" s="48">
        <v>17144.099999999999</v>
      </c>
      <c r="BN74" s="48" t="s">
        <v>102</v>
      </c>
      <c r="BO74" s="48">
        <v>930</v>
      </c>
      <c r="BP74" s="48" t="s">
        <v>102</v>
      </c>
      <c r="BQ74" s="48">
        <v>16214.1</v>
      </c>
      <c r="BR74" s="48">
        <v>16809.099999999999</v>
      </c>
      <c r="BS74" s="48" t="s">
        <v>102</v>
      </c>
      <c r="BT74" s="48">
        <v>0.2</v>
      </c>
      <c r="BU74" s="48" t="s">
        <v>102</v>
      </c>
      <c r="BV74" s="48">
        <v>16808.900000000001</v>
      </c>
      <c r="BW74" s="48">
        <v>15482.8</v>
      </c>
      <c r="BX74" s="48" t="s">
        <v>102</v>
      </c>
      <c r="BY74" s="48">
        <v>0.2</v>
      </c>
      <c r="BZ74" s="48" t="s">
        <v>102</v>
      </c>
      <c r="CA74" s="48">
        <v>15482.6</v>
      </c>
      <c r="CB74" s="48">
        <v>15695.6</v>
      </c>
      <c r="CC74" s="48" t="s">
        <v>102</v>
      </c>
      <c r="CD74" s="48">
        <v>930</v>
      </c>
      <c r="CE74" s="48" t="s">
        <v>102</v>
      </c>
      <c r="CF74" s="48">
        <v>14765.6</v>
      </c>
      <c r="CG74" s="48">
        <v>16779.099999999999</v>
      </c>
      <c r="CH74" s="48" t="s">
        <v>102</v>
      </c>
      <c r="CI74" s="48">
        <v>0.2</v>
      </c>
      <c r="CJ74" s="48" t="s">
        <v>102</v>
      </c>
      <c r="CK74" s="48">
        <v>16778.900000000001</v>
      </c>
      <c r="CL74" s="48">
        <v>15350.8</v>
      </c>
      <c r="CM74" s="48" t="s">
        <v>102</v>
      </c>
      <c r="CN74" s="48">
        <v>0.2</v>
      </c>
      <c r="CO74" s="48" t="s">
        <v>102</v>
      </c>
      <c r="CP74" s="48">
        <v>15350.6</v>
      </c>
      <c r="CQ74" s="61"/>
      <c r="CR74" s="14"/>
    </row>
    <row r="75" spans="1:96" ht="165.75" x14ac:dyDescent="0.25">
      <c r="A75" s="44" t="s">
        <v>217</v>
      </c>
      <c r="B75" s="45" t="s">
        <v>640</v>
      </c>
      <c r="C75" s="45" t="s">
        <v>46</v>
      </c>
      <c r="D75" s="45" t="s">
        <v>571</v>
      </c>
      <c r="E75" s="47">
        <v>3969.9</v>
      </c>
      <c r="F75" s="47">
        <v>3879.5</v>
      </c>
      <c r="G75" s="47" t="s">
        <v>102</v>
      </c>
      <c r="H75" s="47" t="s">
        <v>102</v>
      </c>
      <c r="I75" s="47" t="s">
        <v>102</v>
      </c>
      <c r="J75" s="47" t="s">
        <v>102</v>
      </c>
      <c r="K75" s="47" t="s">
        <v>102</v>
      </c>
      <c r="L75" s="47" t="s">
        <v>102</v>
      </c>
      <c r="M75" s="47">
        <v>3969.9</v>
      </c>
      <c r="N75" s="47">
        <v>3879.5</v>
      </c>
      <c r="O75" s="47">
        <v>4452.3</v>
      </c>
      <c r="P75" s="47" t="s">
        <v>102</v>
      </c>
      <c r="Q75" s="47" t="s">
        <v>102</v>
      </c>
      <c r="R75" s="47" t="s">
        <v>102</v>
      </c>
      <c r="S75" s="47">
        <v>4452.3</v>
      </c>
      <c r="T75" s="47">
        <v>4722.2</v>
      </c>
      <c r="U75" s="47" t="s">
        <v>102</v>
      </c>
      <c r="V75" s="47" t="s">
        <v>102</v>
      </c>
      <c r="W75" s="47" t="s">
        <v>102</v>
      </c>
      <c r="X75" s="47">
        <v>4722.2</v>
      </c>
      <c r="Y75" s="47">
        <v>4793.3</v>
      </c>
      <c r="Z75" s="47" t="s">
        <v>102</v>
      </c>
      <c r="AA75" s="47" t="s">
        <v>102</v>
      </c>
      <c r="AB75" s="47" t="s">
        <v>102</v>
      </c>
      <c r="AC75" s="47">
        <v>4793.3</v>
      </c>
      <c r="AD75" s="47">
        <v>4793.3</v>
      </c>
      <c r="AE75" s="47" t="s">
        <v>102</v>
      </c>
      <c r="AF75" s="47" t="s">
        <v>102</v>
      </c>
      <c r="AG75" s="47" t="s">
        <v>102</v>
      </c>
      <c r="AH75" s="47">
        <v>4793.3</v>
      </c>
      <c r="AI75" s="47">
        <v>3969.9</v>
      </c>
      <c r="AJ75" s="47">
        <v>3879.5</v>
      </c>
      <c r="AK75" s="47" t="s">
        <v>102</v>
      </c>
      <c r="AL75" s="47" t="s">
        <v>102</v>
      </c>
      <c r="AM75" s="47" t="s">
        <v>102</v>
      </c>
      <c r="AN75" s="47" t="s">
        <v>102</v>
      </c>
      <c r="AO75" s="47" t="s">
        <v>102</v>
      </c>
      <c r="AP75" s="47" t="s">
        <v>102</v>
      </c>
      <c r="AQ75" s="47">
        <v>3969.9</v>
      </c>
      <c r="AR75" s="47">
        <v>3879.5</v>
      </c>
      <c r="AS75" s="47">
        <v>4452.3</v>
      </c>
      <c r="AT75" s="47" t="s">
        <v>102</v>
      </c>
      <c r="AU75" s="47" t="s">
        <v>102</v>
      </c>
      <c r="AV75" s="47" t="s">
        <v>102</v>
      </c>
      <c r="AW75" s="47">
        <v>4452.3</v>
      </c>
      <c r="AX75" s="47">
        <v>4722.2</v>
      </c>
      <c r="AY75" s="47" t="s">
        <v>102</v>
      </c>
      <c r="AZ75" s="47" t="s">
        <v>102</v>
      </c>
      <c r="BA75" s="47" t="s">
        <v>102</v>
      </c>
      <c r="BB75" s="47">
        <v>4722.2</v>
      </c>
      <c r="BC75" s="47">
        <v>4793.3</v>
      </c>
      <c r="BD75" s="47" t="s">
        <v>102</v>
      </c>
      <c r="BE75" s="47" t="s">
        <v>102</v>
      </c>
      <c r="BF75" s="47" t="s">
        <v>102</v>
      </c>
      <c r="BG75" s="47">
        <v>4793.3</v>
      </c>
      <c r="BH75" s="59">
        <v>4793.3</v>
      </c>
      <c r="BI75" s="59" t="s">
        <v>102</v>
      </c>
      <c r="BJ75" s="47" t="s">
        <v>102</v>
      </c>
      <c r="BK75" s="47" t="s">
        <v>102</v>
      </c>
      <c r="BL75" s="48">
        <v>4793.3</v>
      </c>
      <c r="BM75" s="48">
        <v>3879.5</v>
      </c>
      <c r="BN75" s="48" t="s">
        <v>102</v>
      </c>
      <c r="BO75" s="48" t="s">
        <v>102</v>
      </c>
      <c r="BP75" s="48" t="s">
        <v>102</v>
      </c>
      <c r="BQ75" s="48">
        <v>3879.5</v>
      </c>
      <c r="BR75" s="48">
        <v>4452.3</v>
      </c>
      <c r="BS75" s="48" t="s">
        <v>102</v>
      </c>
      <c r="BT75" s="48" t="s">
        <v>102</v>
      </c>
      <c r="BU75" s="48" t="s">
        <v>102</v>
      </c>
      <c r="BV75" s="48">
        <v>4452.3</v>
      </c>
      <c r="BW75" s="48">
        <v>4722.2</v>
      </c>
      <c r="BX75" s="48" t="s">
        <v>102</v>
      </c>
      <c r="BY75" s="48" t="s">
        <v>102</v>
      </c>
      <c r="BZ75" s="48" t="s">
        <v>102</v>
      </c>
      <c r="CA75" s="48">
        <v>4722.2</v>
      </c>
      <c r="CB75" s="48">
        <v>3879.5</v>
      </c>
      <c r="CC75" s="48" t="s">
        <v>102</v>
      </c>
      <c r="CD75" s="48" t="s">
        <v>102</v>
      </c>
      <c r="CE75" s="48" t="s">
        <v>102</v>
      </c>
      <c r="CF75" s="48">
        <v>3879.5</v>
      </c>
      <c r="CG75" s="48">
        <v>4452.3</v>
      </c>
      <c r="CH75" s="48" t="s">
        <v>102</v>
      </c>
      <c r="CI75" s="48" t="s">
        <v>102</v>
      </c>
      <c r="CJ75" s="48" t="s">
        <v>102</v>
      </c>
      <c r="CK75" s="48">
        <v>4452.3</v>
      </c>
      <c r="CL75" s="48">
        <v>4722.2</v>
      </c>
      <c r="CM75" s="48" t="s">
        <v>102</v>
      </c>
      <c r="CN75" s="48" t="s">
        <v>102</v>
      </c>
      <c r="CO75" s="48" t="s">
        <v>102</v>
      </c>
      <c r="CP75" s="48">
        <v>4722.2</v>
      </c>
      <c r="CQ75" s="61"/>
      <c r="CR75" s="14"/>
    </row>
    <row r="76" spans="1:96" ht="63.75" x14ac:dyDescent="0.25">
      <c r="A76" s="44" t="s">
        <v>220</v>
      </c>
      <c r="B76" s="45" t="s">
        <v>641</v>
      </c>
      <c r="C76" s="45" t="s">
        <v>128</v>
      </c>
      <c r="D76" s="45" t="s">
        <v>574</v>
      </c>
      <c r="E76" s="47">
        <v>1244</v>
      </c>
      <c r="F76" s="47">
        <v>110</v>
      </c>
      <c r="G76" s="47" t="s">
        <v>102</v>
      </c>
      <c r="H76" s="47" t="s">
        <v>102</v>
      </c>
      <c r="I76" s="47">
        <v>1146.5</v>
      </c>
      <c r="J76" s="47">
        <v>104.5</v>
      </c>
      <c r="K76" s="47" t="s">
        <v>102</v>
      </c>
      <c r="L76" s="47" t="s">
        <v>102</v>
      </c>
      <c r="M76" s="47">
        <v>97.5</v>
      </c>
      <c r="N76" s="47">
        <v>5.5</v>
      </c>
      <c r="O76" s="47" t="s">
        <v>102</v>
      </c>
      <c r="P76" s="47" t="s">
        <v>102</v>
      </c>
      <c r="Q76" s="47" t="s">
        <v>102</v>
      </c>
      <c r="R76" s="47" t="s">
        <v>102</v>
      </c>
      <c r="S76" s="47" t="s">
        <v>102</v>
      </c>
      <c r="T76" s="47" t="s">
        <v>102</v>
      </c>
      <c r="U76" s="47" t="s">
        <v>102</v>
      </c>
      <c r="V76" s="47" t="s">
        <v>102</v>
      </c>
      <c r="W76" s="47" t="s">
        <v>102</v>
      </c>
      <c r="X76" s="47" t="s">
        <v>102</v>
      </c>
      <c r="Y76" s="47" t="s">
        <v>102</v>
      </c>
      <c r="Z76" s="47" t="s">
        <v>102</v>
      </c>
      <c r="AA76" s="47" t="s">
        <v>102</v>
      </c>
      <c r="AB76" s="47" t="s">
        <v>102</v>
      </c>
      <c r="AC76" s="47" t="s">
        <v>102</v>
      </c>
      <c r="AD76" s="47" t="s">
        <v>102</v>
      </c>
      <c r="AE76" s="47" t="s">
        <v>102</v>
      </c>
      <c r="AF76" s="47" t="s">
        <v>102</v>
      </c>
      <c r="AG76" s="47" t="s">
        <v>102</v>
      </c>
      <c r="AH76" s="47" t="s">
        <v>102</v>
      </c>
      <c r="AI76" s="47">
        <v>1244</v>
      </c>
      <c r="AJ76" s="47">
        <v>110</v>
      </c>
      <c r="AK76" s="47" t="s">
        <v>102</v>
      </c>
      <c r="AL76" s="47" t="s">
        <v>102</v>
      </c>
      <c r="AM76" s="47">
        <v>1146.5</v>
      </c>
      <c r="AN76" s="47">
        <v>104.5</v>
      </c>
      <c r="AO76" s="47" t="s">
        <v>102</v>
      </c>
      <c r="AP76" s="47" t="s">
        <v>102</v>
      </c>
      <c r="AQ76" s="47">
        <v>97.5</v>
      </c>
      <c r="AR76" s="47">
        <v>5.5</v>
      </c>
      <c r="AS76" s="47" t="s">
        <v>102</v>
      </c>
      <c r="AT76" s="47" t="s">
        <v>102</v>
      </c>
      <c r="AU76" s="47" t="s">
        <v>102</v>
      </c>
      <c r="AV76" s="47" t="s">
        <v>102</v>
      </c>
      <c r="AW76" s="47" t="s">
        <v>102</v>
      </c>
      <c r="AX76" s="47" t="s">
        <v>102</v>
      </c>
      <c r="AY76" s="47" t="s">
        <v>102</v>
      </c>
      <c r="AZ76" s="47" t="s">
        <v>102</v>
      </c>
      <c r="BA76" s="47" t="s">
        <v>102</v>
      </c>
      <c r="BB76" s="47" t="s">
        <v>102</v>
      </c>
      <c r="BC76" s="47" t="s">
        <v>102</v>
      </c>
      <c r="BD76" s="47" t="s">
        <v>102</v>
      </c>
      <c r="BE76" s="47" t="s">
        <v>102</v>
      </c>
      <c r="BF76" s="47" t="s">
        <v>102</v>
      </c>
      <c r="BG76" s="47" t="s">
        <v>102</v>
      </c>
      <c r="BH76" s="59" t="s">
        <v>102</v>
      </c>
      <c r="BI76" s="59" t="s">
        <v>102</v>
      </c>
      <c r="BJ76" s="47" t="s">
        <v>102</v>
      </c>
      <c r="BK76" s="47" t="s">
        <v>102</v>
      </c>
      <c r="BL76" s="48" t="s">
        <v>102</v>
      </c>
      <c r="BM76" s="48">
        <v>110</v>
      </c>
      <c r="BN76" s="48" t="s">
        <v>102</v>
      </c>
      <c r="BO76" s="48">
        <v>104.5</v>
      </c>
      <c r="BP76" s="48" t="s">
        <v>102</v>
      </c>
      <c r="BQ76" s="48">
        <v>5.5</v>
      </c>
      <c r="BR76" s="48" t="s">
        <v>102</v>
      </c>
      <c r="BS76" s="48" t="s">
        <v>102</v>
      </c>
      <c r="BT76" s="48" t="s">
        <v>102</v>
      </c>
      <c r="BU76" s="48" t="s">
        <v>102</v>
      </c>
      <c r="BV76" s="48" t="s">
        <v>102</v>
      </c>
      <c r="BW76" s="48" t="s">
        <v>102</v>
      </c>
      <c r="BX76" s="48" t="s">
        <v>102</v>
      </c>
      <c r="BY76" s="48" t="s">
        <v>102</v>
      </c>
      <c r="BZ76" s="48" t="s">
        <v>102</v>
      </c>
      <c r="CA76" s="48" t="s">
        <v>102</v>
      </c>
      <c r="CB76" s="48">
        <v>110</v>
      </c>
      <c r="CC76" s="48" t="s">
        <v>102</v>
      </c>
      <c r="CD76" s="48">
        <v>104.5</v>
      </c>
      <c r="CE76" s="48" t="s">
        <v>102</v>
      </c>
      <c r="CF76" s="48">
        <v>5.5</v>
      </c>
      <c r="CG76" s="48" t="s">
        <v>102</v>
      </c>
      <c r="CH76" s="48" t="s">
        <v>102</v>
      </c>
      <c r="CI76" s="48" t="s">
        <v>102</v>
      </c>
      <c r="CJ76" s="48" t="s">
        <v>102</v>
      </c>
      <c r="CK76" s="48" t="s">
        <v>102</v>
      </c>
      <c r="CL76" s="48" t="s">
        <v>102</v>
      </c>
      <c r="CM76" s="48" t="s">
        <v>102</v>
      </c>
      <c r="CN76" s="48" t="s">
        <v>102</v>
      </c>
      <c r="CO76" s="48" t="s">
        <v>102</v>
      </c>
      <c r="CP76" s="48" t="s">
        <v>102</v>
      </c>
      <c r="CQ76" s="61"/>
      <c r="CR76" s="14"/>
    </row>
    <row r="77" spans="1:96" ht="63.75" x14ac:dyDescent="0.25">
      <c r="A77" s="44" t="s">
        <v>220</v>
      </c>
      <c r="B77" s="45" t="s">
        <v>641</v>
      </c>
      <c r="C77" s="45" t="s">
        <v>128</v>
      </c>
      <c r="D77" s="45" t="s">
        <v>574</v>
      </c>
      <c r="E77" s="47">
        <v>1005.6</v>
      </c>
      <c r="F77" s="47">
        <v>1005.6</v>
      </c>
      <c r="G77" s="47" t="s">
        <v>102</v>
      </c>
      <c r="H77" s="47" t="s">
        <v>102</v>
      </c>
      <c r="I77" s="47">
        <v>955.3</v>
      </c>
      <c r="J77" s="47">
        <v>955.3</v>
      </c>
      <c r="K77" s="47" t="s">
        <v>102</v>
      </c>
      <c r="L77" s="47" t="s">
        <v>102</v>
      </c>
      <c r="M77" s="47">
        <v>50.3</v>
      </c>
      <c r="N77" s="47">
        <v>50.3</v>
      </c>
      <c r="O77" s="47" t="s">
        <v>102</v>
      </c>
      <c r="P77" s="47" t="s">
        <v>102</v>
      </c>
      <c r="Q77" s="47" t="s">
        <v>102</v>
      </c>
      <c r="R77" s="47" t="s">
        <v>102</v>
      </c>
      <c r="S77" s="47" t="s">
        <v>102</v>
      </c>
      <c r="T77" s="47" t="s">
        <v>102</v>
      </c>
      <c r="U77" s="47" t="s">
        <v>102</v>
      </c>
      <c r="V77" s="47" t="s">
        <v>102</v>
      </c>
      <c r="W77" s="47" t="s">
        <v>102</v>
      </c>
      <c r="X77" s="47" t="s">
        <v>102</v>
      </c>
      <c r="Y77" s="47" t="s">
        <v>102</v>
      </c>
      <c r="Z77" s="47" t="s">
        <v>102</v>
      </c>
      <c r="AA77" s="47" t="s">
        <v>102</v>
      </c>
      <c r="AB77" s="47" t="s">
        <v>102</v>
      </c>
      <c r="AC77" s="47" t="s">
        <v>102</v>
      </c>
      <c r="AD77" s="47" t="s">
        <v>102</v>
      </c>
      <c r="AE77" s="47" t="s">
        <v>102</v>
      </c>
      <c r="AF77" s="47" t="s">
        <v>102</v>
      </c>
      <c r="AG77" s="47" t="s">
        <v>102</v>
      </c>
      <c r="AH77" s="47" t="s">
        <v>102</v>
      </c>
      <c r="AI77" s="47" t="s">
        <v>102</v>
      </c>
      <c r="AJ77" s="47" t="s">
        <v>102</v>
      </c>
      <c r="AK77" s="47" t="s">
        <v>102</v>
      </c>
      <c r="AL77" s="47" t="s">
        <v>102</v>
      </c>
      <c r="AM77" s="47" t="s">
        <v>102</v>
      </c>
      <c r="AN77" s="47" t="s">
        <v>102</v>
      </c>
      <c r="AO77" s="47" t="s">
        <v>102</v>
      </c>
      <c r="AP77" s="47" t="s">
        <v>102</v>
      </c>
      <c r="AQ77" s="47" t="s">
        <v>102</v>
      </c>
      <c r="AR77" s="47" t="s">
        <v>102</v>
      </c>
      <c r="AS77" s="47" t="s">
        <v>102</v>
      </c>
      <c r="AT77" s="47" t="s">
        <v>102</v>
      </c>
      <c r="AU77" s="47" t="s">
        <v>102</v>
      </c>
      <c r="AV77" s="47" t="s">
        <v>102</v>
      </c>
      <c r="AW77" s="47" t="s">
        <v>102</v>
      </c>
      <c r="AX77" s="47" t="s">
        <v>102</v>
      </c>
      <c r="AY77" s="47" t="s">
        <v>102</v>
      </c>
      <c r="AZ77" s="47" t="s">
        <v>102</v>
      </c>
      <c r="BA77" s="47" t="s">
        <v>102</v>
      </c>
      <c r="BB77" s="47" t="s">
        <v>102</v>
      </c>
      <c r="BC77" s="47" t="s">
        <v>102</v>
      </c>
      <c r="BD77" s="47" t="s">
        <v>102</v>
      </c>
      <c r="BE77" s="47" t="s">
        <v>102</v>
      </c>
      <c r="BF77" s="47" t="s">
        <v>102</v>
      </c>
      <c r="BG77" s="47" t="s">
        <v>102</v>
      </c>
      <c r="BH77" s="59" t="s">
        <v>102</v>
      </c>
      <c r="BI77" s="59" t="s">
        <v>102</v>
      </c>
      <c r="BJ77" s="47" t="s">
        <v>102</v>
      </c>
      <c r="BK77" s="47" t="s">
        <v>102</v>
      </c>
      <c r="BL77" s="48" t="s">
        <v>102</v>
      </c>
      <c r="BM77" s="48">
        <v>1005.6</v>
      </c>
      <c r="BN77" s="48" t="s">
        <v>102</v>
      </c>
      <c r="BO77" s="48">
        <v>955.3</v>
      </c>
      <c r="BP77" s="48" t="s">
        <v>102</v>
      </c>
      <c r="BQ77" s="48">
        <v>50.3</v>
      </c>
      <c r="BR77" s="48" t="s">
        <v>102</v>
      </c>
      <c r="BS77" s="48" t="s">
        <v>102</v>
      </c>
      <c r="BT77" s="48" t="s">
        <v>102</v>
      </c>
      <c r="BU77" s="48" t="s">
        <v>102</v>
      </c>
      <c r="BV77" s="48" t="s">
        <v>102</v>
      </c>
      <c r="BW77" s="48" t="s">
        <v>102</v>
      </c>
      <c r="BX77" s="48" t="s">
        <v>102</v>
      </c>
      <c r="BY77" s="48" t="s">
        <v>102</v>
      </c>
      <c r="BZ77" s="48" t="s">
        <v>102</v>
      </c>
      <c r="CA77" s="48" t="s">
        <v>102</v>
      </c>
      <c r="CB77" s="48" t="s">
        <v>102</v>
      </c>
      <c r="CC77" s="48" t="s">
        <v>102</v>
      </c>
      <c r="CD77" s="48" t="s">
        <v>102</v>
      </c>
      <c r="CE77" s="48" t="s">
        <v>102</v>
      </c>
      <c r="CF77" s="48" t="s">
        <v>102</v>
      </c>
      <c r="CG77" s="48" t="s">
        <v>102</v>
      </c>
      <c r="CH77" s="48" t="s">
        <v>102</v>
      </c>
      <c r="CI77" s="48" t="s">
        <v>102</v>
      </c>
      <c r="CJ77" s="48" t="s">
        <v>102</v>
      </c>
      <c r="CK77" s="48" t="s">
        <v>102</v>
      </c>
      <c r="CL77" s="48" t="s">
        <v>102</v>
      </c>
      <c r="CM77" s="48" t="s">
        <v>102</v>
      </c>
      <c r="CN77" s="48" t="s">
        <v>102</v>
      </c>
      <c r="CO77" s="48" t="s">
        <v>102</v>
      </c>
      <c r="CP77" s="48" t="s">
        <v>102</v>
      </c>
      <c r="CQ77" s="61"/>
      <c r="CR77" s="14"/>
    </row>
    <row r="78" spans="1:96" ht="165.75" x14ac:dyDescent="0.25">
      <c r="A78" s="44" t="s">
        <v>642</v>
      </c>
      <c r="B78" s="45" t="s">
        <v>643</v>
      </c>
      <c r="C78" s="45" t="s">
        <v>151</v>
      </c>
      <c r="D78" s="45" t="s">
        <v>644</v>
      </c>
      <c r="E78" s="47">
        <v>622</v>
      </c>
      <c r="F78" s="47">
        <v>622</v>
      </c>
      <c r="G78" s="47" t="s">
        <v>102</v>
      </c>
      <c r="H78" s="47" t="s">
        <v>102</v>
      </c>
      <c r="I78" s="47" t="s">
        <v>102</v>
      </c>
      <c r="J78" s="47" t="s">
        <v>102</v>
      </c>
      <c r="K78" s="47" t="s">
        <v>102</v>
      </c>
      <c r="L78" s="47" t="s">
        <v>102</v>
      </c>
      <c r="M78" s="47">
        <v>622</v>
      </c>
      <c r="N78" s="47">
        <v>622</v>
      </c>
      <c r="O78" s="47">
        <v>479</v>
      </c>
      <c r="P78" s="47" t="s">
        <v>102</v>
      </c>
      <c r="Q78" s="47" t="s">
        <v>102</v>
      </c>
      <c r="R78" s="47" t="s">
        <v>102</v>
      </c>
      <c r="S78" s="47">
        <v>479</v>
      </c>
      <c r="T78" s="47" t="s">
        <v>102</v>
      </c>
      <c r="U78" s="47" t="s">
        <v>102</v>
      </c>
      <c r="V78" s="47" t="s">
        <v>102</v>
      </c>
      <c r="W78" s="47" t="s">
        <v>102</v>
      </c>
      <c r="X78" s="47" t="s">
        <v>102</v>
      </c>
      <c r="Y78" s="47" t="s">
        <v>102</v>
      </c>
      <c r="Z78" s="47" t="s">
        <v>102</v>
      </c>
      <c r="AA78" s="47" t="s">
        <v>102</v>
      </c>
      <c r="AB78" s="47" t="s">
        <v>102</v>
      </c>
      <c r="AC78" s="47" t="s">
        <v>102</v>
      </c>
      <c r="AD78" s="47" t="s">
        <v>102</v>
      </c>
      <c r="AE78" s="47" t="s">
        <v>102</v>
      </c>
      <c r="AF78" s="47" t="s">
        <v>102</v>
      </c>
      <c r="AG78" s="47" t="s">
        <v>102</v>
      </c>
      <c r="AH78" s="47" t="s">
        <v>102</v>
      </c>
      <c r="AI78" s="47">
        <v>622</v>
      </c>
      <c r="AJ78" s="47">
        <v>622</v>
      </c>
      <c r="AK78" s="47" t="s">
        <v>102</v>
      </c>
      <c r="AL78" s="47" t="s">
        <v>102</v>
      </c>
      <c r="AM78" s="47" t="s">
        <v>102</v>
      </c>
      <c r="AN78" s="47" t="s">
        <v>102</v>
      </c>
      <c r="AO78" s="47" t="s">
        <v>102</v>
      </c>
      <c r="AP78" s="47" t="s">
        <v>102</v>
      </c>
      <c r="AQ78" s="47">
        <v>622</v>
      </c>
      <c r="AR78" s="47">
        <v>622</v>
      </c>
      <c r="AS78" s="47">
        <v>479</v>
      </c>
      <c r="AT78" s="47" t="s">
        <v>102</v>
      </c>
      <c r="AU78" s="47" t="s">
        <v>102</v>
      </c>
      <c r="AV78" s="47" t="s">
        <v>102</v>
      </c>
      <c r="AW78" s="47">
        <v>479</v>
      </c>
      <c r="AX78" s="47" t="s">
        <v>102</v>
      </c>
      <c r="AY78" s="47" t="s">
        <v>102</v>
      </c>
      <c r="AZ78" s="47" t="s">
        <v>102</v>
      </c>
      <c r="BA78" s="47" t="s">
        <v>102</v>
      </c>
      <c r="BB78" s="47" t="s">
        <v>102</v>
      </c>
      <c r="BC78" s="47" t="s">
        <v>102</v>
      </c>
      <c r="BD78" s="47" t="s">
        <v>102</v>
      </c>
      <c r="BE78" s="47" t="s">
        <v>102</v>
      </c>
      <c r="BF78" s="47" t="s">
        <v>102</v>
      </c>
      <c r="BG78" s="47" t="s">
        <v>102</v>
      </c>
      <c r="BH78" s="59" t="s">
        <v>102</v>
      </c>
      <c r="BI78" s="59" t="s">
        <v>102</v>
      </c>
      <c r="BJ78" s="47" t="s">
        <v>102</v>
      </c>
      <c r="BK78" s="47" t="s">
        <v>102</v>
      </c>
      <c r="BL78" s="48" t="s">
        <v>102</v>
      </c>
      <c r="BM78" s="48">
        <v>622</v>
      </c>
      <c r="BN78" s="48" t="s">
        <v>102</v>
      </c>
      <c r="BO78" s="48" t="s">
        <v>102</v>
      </c>
      <c r="BP78" s="48" t="s">
        <v>102</v>
      </c>
      <c r="BQ78" s="48">
        <v>622</v>
      </c>
      <c r="BR78" s="48">
        <v>479</v>
      </c>
      <c r="BS78" s="48" t="s">
        <v>102</v>
      </c>
      <c r="BT78" s="48" t="s">
        <v>102</v>
      </c>
      <c r="BU78" s="48" t="s">
        <v>102</v>
      </c>
      <c r="BV78" s="48">
        <v>479</v>
      </c>
      <c r="BW78" s="48" t="s">
        <v>102</v>
      </c>
      <c r="BX78" s="48" t="s">
        <v>102</v>
      </c>
      <c r="BY78" s="48" t="s">
        <v>102</v>
      </c>
      <c r="BZ78" s="48" t="s">
        <v>102</v>
      </c>
      <c r="CA78" s="48" t="s">
        <v>102</v>
      </c>
      <c r="CB78" s="48">
        <v>622</v>
      </c>
      <c r="CC78" s="48" t="s">
        <v>102</v>
      </c>
      <c r="CD78" s="48" t="s">
        <v>102</v>
      </c>
      <c r="CE78" s="48" t="s">
        <v>102</v>
      </c>
      <c r="CF78" s="48">
        <v>622</v>
      </c>
      <c r="CG78" s="48">
        <v>479</v>
      </c>
      <c r="CH78" s="48" t="s">
        <v>102</v>
      </c>
      <c r="CI78" s="48" t="s">
        <v>102</v>
      </c>
      <c r="CJ78" s="48" t="s">
        <v>102</v>
      </c>
      <c r="CK78" s="48">
        <v>479</v>
      </c>
      <c r="CL78" s="48" t="s">
        <v>102</v>
      </c>
      <c r="CM78" s="48" t="s">
        <v>102</v>
      </c>
      <c r="CN78" s="48" t="s">
        <v>102</v>
      </c>
      <c r="CO78" s="48" t="s">
        <v>102</v>
      </c>
      <c r="CP78" s="48" t="s">
        <v>102</v>
      </c>
      <c r="CQ78" s="61"/>
      <c r="CR78" s="14"/>
    </row>
    <row r="79" spans="1:96" ht="165.75" x14ac:dyDescent="0.25">
      <c r="A79" s="44" t="s">
        <v>642</v>
      </c>
      <c r="B79" s="45" t="s">
        <v>643</v>
      </c>
      <c r="C79" s="45" t="s">
        <v>151</v>
      </c>
      <c r="D79" s="45" t="s">
        <v>644</v>
      </c>
      <c r="E79" s="47" t="s">
        <v>102</v>
      </c>
      <c r="F79" s="47" t="s">
        <v>102</v>
      </c>
      <c r="G79" s="47" t="s">
        <v>102</v>
      </c>
      <c r="H79" s="47" t="s">
        <v>102</v>
      </c>
      <c r="I79" s="47" t="s">
        <v>102</v>
      </c>
      <c r="J79" s="47" t="s">
        <v>102</v>
      </c>
      <c r="K79" s="47" t="s">
        <v>102</v>
      </c>
      <c r="L79" s="47" t="s">
        <v>102</v>
      </c>
      <c r="M79" s="47" t="s">
        <v>102</v>
      </c>
      <c r="N79" s="47" t="s">
        <v>102</v>
      </c>
      <c r="O79" s="47">
        <v>140.19999999999999</v>
      </c>
      <c r="P79" s="47" t="s">
        <v>102</v>
      </c>
      <c r="Q79" s="47" t="s">
        <v>102</v>
      </c>
      <c r="R79" s="47" t="s">
        <v>102</v>
      </c>
      <c r="S79" s="47">
        <v>140.19999999999999</v>
      </c>
      <c r="T79" s="47" t="s">
        <v>102</v>
      </c>
      <c r="U79" s="47" t="s">
        <v>102</v>
      </c>
      <c r="V79" s="47" t="s">
        <v>102</v>
      </c>
      <c r="W79" s="47" t="s">
        <v>102</v>
      </c>
      <c r="X79" s="47" t="s">
        <v>102</v>
      </c>
      <c r="Y79" s="47" t="s">
        <v>102</v>
      </c>
      <c r="Z79" s="47" t="s">
        <v>102</v>
      </c>
      <c r="AA79" s="47" t="s">
        <v>102</v>
      </c>
      <c r="AB79" s="47" t="s">
        <v>102</v>
      </c>
      <c r="AC79" s="47" t="s">
        <v>102</v>
      </c>
      <c r="AD79" s="47" t="s">
        <v>102</v>
      </c>
      <c r="AE79" s="47" t="s">
        <v>102</v>
      </c>
      <c r="AF79" s="47" t="s">
        <v>102</v>
      </c>
      <c r="AG79" s="47" t="s">
        <v>102</v>
      </c>
      <c r="AH79" s="47" t="s">
        <v>102</v>
      </c>
      <c r="AI79" s="47" t="s">
        <v>102</v>
      </c>
      <c r="AJ79" s="47" t="s">
        <v>102</v>
      </c>
      <c r="AK79" s="47" t="s">
        <v>102</v>
      </c>
      <c r="AL79" s="47" t="s">
        <v>102</v>
      </c>
      <c r="AM79" s="47" t="s">
        <v>102</v>
      </c>
      <c r="AN79" s="47" t="s">
        <v>102</v>
      </c>
      <c r="AO79" s="47" t="s">
        <v>102</v>
      </c>
      <c r="AP79" s="47" t="s">
        <v>102</v>
      </c>
      <c r="AQ79" s="47" t="s">
        <v>102</v>
      </c>
      <c r="AR79" s="47" t="s">
        <v>102</v>
      </c>
      <c r="AS79" s="47">
        <v>140.19999999999999</v>
      </c>
      <c r="AT79" s="47" t="s">
        <v>102</v>
      </c>
      <c r="AU79" s="47" t="s">
        <v>102</v>
      </c>
      <c r="AV79" s="47" t="s">
        <v>102</v>
      </c>
      <c r="AW79" s="47">
        <v>140.19999999999999</v>
      </c>
      <c r="AX79" s="47" t="s">
        <v>102</v>
      </c>
      <c r="AY79" s="47" t="s">
        <v>102</v>
      </c>
      <c r="AZ79" s="47" t="s">
        <v>102</v>
      </c>
      <c r="BA79" s="47" t="s">
        <v>102</v>
      </c>
      <c r="BB79" s="47" t="s">
        <v>102</v>
      </c>
      <c r="BC79" s="47" t="s">
        <v>102</v>
      </c>
      <c r="BD79" s="47" t="s">
        <v>102</v>
      </c>
      <c r="BE79" s="47" t="s">
        <v>102</v>
      </c>
      <c r="BF79" s="47" t="s">
        <v>102</v>
      </c>
      <c r="BG79" s="47" t="s">
        <v>102</v>
      </c>
      <c r="BH79" s="59" t="s">
        <v>102</v>
      </c>
      <c r="BI79" s="59" t="s">
        <v>102</v>
      </c>
      <c r="BJ79" s="47" t="s">
        <v>102</v>
      </c>
      <c r="BK79" s="47" t="s">
        <v>102</v>
      </c>
      <c r="BL79" s="48" t="s">
        <v>102</v>
      </c>
      <c r="BM79" s="48" t="s">
        <v>102</v>
      </c>
      <c r="BN79" s="48" t="s">
        <v>102</v>
      </c>
      <c r="BO79" s="48" t="s">
        <v>102</v>
      </c>
      <c r="BP79" s="48" t="s">
        <v>102</v>
      </c>
      <c r="BQ79" s="48" t="s">
        <v>102</v>
      </c>
      <c r="BR79" s="48">
        <v>140.19999999999999</v>
      </c>
      <c r="BS79" s="48" t="s">
        <v>102</v>
      </c>
      <c r="BT79" s="48" t="s">
        <v>102</v>
      </c>
      <c r="BU79" s="48" t="s">
        <v>102</v>
      </c>
      <c r="BV79" s="48">
        <v>140.19999999999999</v>
      </c>
      <c r="BW79" s="48" t="s">
        <v>102</v>
      </c>
      <c r="BX79" s="48" t="s">
        <v>102</v>
      </c>
      <c r="BY79" s="48" t="s">
        <v>102</v>
      </c>
      <c r="BZ79" s="48" t="s">
        <v>102</v>
      </c>
      <c r="CA79" s="48" t="s">
        <v>102</v>
      </c>
      <c r="CB79" s="48" t="s">
        <v>102</v>
      </c>
      <c r="CC79" s="48" t="s">
        <v>102</v>
      </c>
      <c r="CD79" s="48" t="s">
        <v>102</v>
      </c>
      <c r="CE79" s="48" t="s">
        <v>102</v>
      </c>
      <c r="CF79" s="48" t="s">
        <v>102</v>
      </c>
      <c r="CG79" s="48">
        <v>140.19999999999999</v>
      </c>
      <c r="CH79" s="48" t="s">
        <v>102</v>
      </c>
      <c r="CI79" s="48" t="s">
        <v>102</v>
      </c>
      <c r="CJ79" s="48" t="s">
        <v>102</v>
      </c>
      <c r="CK79" s="48">
        <v>140.19999999999999</v>
      </c>
      <c r="CL79" s="48" t="s">
        <v>102</v>
      </c>
      <c r="CM79" s="48" t="s">
        <v>102</v>
      </c>
      <c r="CN79" s="48" t="s">
        <v>102</v>
      </c>
      <c r="CO79" s="48" t="s">
        <v>102</v>
      </c>
      <c r="CP79" s="48" t="s">
        <v>102</v>
      </c>
      <c r="CQ79" s="61"/>
      <c r="CR79" s="14"/>
    </row>
    <row r="80" spans="1:96" ht="229.5" x14ac:dyDescent="0.25">
      <c r="A80" s="44" t="s">
        <v>645</v>
      </c>
      <c r="B80" s="45" t="s">
        <v>646</v>
      </c>
      <c r="C80" s="45" t="s">
        <v>46</v>
      </c>
      <c r="D80" s="45" t="s">
        <v>647</v>
      </c>
      <c r="E80" s="47">
        <v>140.4</v>
      </c>
      <c r="F80" s="47">
        <v>138.1</v>
      </c>
      <c r="G80" s="47" t="s">
        <v>102</v>
      </c>
      <c r="H80" s="47" t="s">
        <v>102</v>
      </c>
      <c r="I80" s="47">
        <v>41.6</v>
      </c>
      <c r="J80" s="47">
        <v>39.299999999999997</v>
      </c>
      <c r="K80" s="47" t="s">
        <v>102</v>
      </c>
      <c r="L80" s="47" t="s">
        <v>102</v>
      </c>
      <c r="M80" s="47">
        <v>98.8</v>
      </c>
      <c r="N80" s="47">
        <v>98.8</v>
      </c>
      <c r="O80" s="47">
        <v>310</v>
      </c>
      <c r="P80" s="47" t="s">
        <v>102</v>
      </c>
      <c r="Q80" s="47">
        <v>63.4</v>
      </c>
      <c r="R80" s="47" t="s">
        <v>102</v>
      </c>
      <c r="S80" s="47">
        <v>246.6</v>
      </c>
      <c r="T80" s="47">
        <v>246</v>
      </c>
      <c r="U80" s="47" t="s">
        <v>102</v>
      </c>
      <c r="V80" s="47" t="s">
        <v>102</v>
      </c>
      <c r="W80" s="47" t="s">
        <v>102</v>
      </c>
      <c r="X80" s="47">
        <v>246</v>
      </c>
      <c r="Y80" s="47">
        <v>246</v>
      </c>
      <c r="Z80" s="47" t="s">
        <v>102</v>
      </c>
      <c r="AA80" s="47" t="s">
        <v>102</v>
      </c>
      <c r="AB80" s="47" t="s">
        <v>102</v>
      </c>
      <c r="AC80" s="47">
        <v>246</v>
      </c>
      <c r="AD80" s="47">
        <v>246</v>
      </c>
      <c r="AE80" s="47" t="s">
        <v>102</v>
      </c>
      <c r="AF80" s="47" t="s">
        <v>102</v>
      </c>
      <c r="AG80" s="47" t="s">
        <v>102</v>
      </c>
      <c r="AH80" s="47">
        <v>246</v>
      </c>
      <c r="AI80" s="47">
        <v>140.4</v>
      </c>
      <c r="AJ80" s="47">
        <v>138.1</v>
      </c>
      <c r="AK80" s="47" t="s">
        <v>102</v>
      </c>
      <c r="AL80" s="47" t="s">
        <v>102</v>
      </c>
      <c r="AM80" s="47">
        <v>41.6</v>
      </c>
      <c r="AN80" s="47">
        <v>39.299999999999997</v>
      </c>
      <c r="AO80" s="47" t="s">
        <v>102</v>
      </c>
      <c r="AP80" s="47" t="s">
        <v>102</v>
      </c>
      <c r="AQ80" s="47">
        <v>98.8</v>
      </c>
      <c r="AR80" s="47">
        <v>98.8</v>
      </c>
      <c r="AS80" s="47">
        <v>310</v>
      </c>
      <c r="AT80" s="47" t="s">
        <v>102</v>
      </c>
      <c r="AU80" s="47">
        <v>63.4</v>
      </c>
      <c r="AV80" s="47" t="s">
        <v>102</v>
      </c>
      <c r="AW80" s="47">
        <v>246.6</v>
      </c>
      <c r="AX80" s="47">
        <v>246</v>
      </c>
      <c r="AY80" s="47" t="s">
        <v>102</v>
      </c>
      <c r="AZ80" s="47" t="s">
        <v>102</v>
      </c>
      <c r="BA80" s="47" t="s">
        <v>102</v>
      </c>
      <c r="BB80" s="47">
        <v>246</v>
      </c>
      <c r="BC80" s="47">
        <v>246</v>
      </c>
      <c r="BD80" s="47" t="s">
        <v>102</v>
      </c>
      <c r="BE80" s="47" t="s">
        <v>102</v>
      </c>
      <c r="BF80" s="47" t="s">
        <v>102</v>
      </c>
      <c r="BG80" s="47">
        <v>246</v>
      </c>
      <c r="BH80" s="59">
        <v>246</v>
      </c>
      <c r="BI80" s="59" t="s">
        <v>102</v>
      </c>
      <c r="BJ80" s="47" t="s">
        <v>102</v>
      </c>
      <c r="BK80" s="47" t="s">
        <v>102</v>
      </c>
      <c r="BL80" s="48">
        <v>246</v>
      </c>
      <c r="BM80" s="48">
        <v>138.1</v>
      </c>
      <c r="BN80" s="48" t="s">
        <v>102</v>
      </c>
      <c r="BO80" s="48">
        <v>39.299999999999997</v>
      </c>
      <c r="BP80" s="48" t="s">
        <v>102</v>
      </c>
      <c r="BQ80" s="48">
        <v>98.8</v>
      </c>
      <c r="BR80" s="48">
        <v>310</v>
      </c>
      <c r="BS80" s="48" t="s">
        <v>102</v>
      </c>
      <c r="BT80" s="48">
        <v>63.4</v>
      </c>
      <c r="BU80" s="48" t="s">
        <v>102</v>
      </c>
      <c r="BV80" s="48">
        <v>246.6</v>
      </c>
      <c r="BW80" s="48">
        <v>246</v>
      </c>
      <c r="BX80" s="48" t="s">
        <v>102</v>
      </c>
      <c r="BY80" s="48" t="s">
        <v>102</v>
      </c>
      <c r="BZ80" s="48" t="s">
        <v>102</v>
      </c>
      <c r="CA80" s="48">
        <v>246</v>
      </c>
      <c r="CB80" s="48">
        <v>138.1</v>
      </c>
      <c r="CC80" s="48" t="s">
        <v>102</v>
      </c>
      <c r="CD80" s="48">
        <v>39.299999999999997</v>
      </c>
      <c r="CE80" s="48" t="s">
        <v>102</v>
      </c>
      <c r="CF80" s="48">
        <v>98.8</v>
      </c>
      <c r="CG80" s="48">
        <v>310</v>
      </c>
      <c r="CH80" s="48" t="s">
        <v>102</v>
      </c>
      <c r="CI80" s="48">
        <v>63.4</v>
      </c>
      <c r="CJ80" s="48" t="s">
        <v>102</v>
      </c>
      <c r="CK80" s="48">
        <v>246.6</v>
      </c>
      <c r="CL80" s="48">
        <v>246</v>
      </c>
      <c r="CM80" s="48" t="s">
        <v>102</v>
      </c>
      <c r="CN80" s="48" t="s">
        <v>102</v>
      </c>
      <c r="CO80" s="48" t="s">
        <v>102</v>
      </c>
      <c r="CP80" s="48">
        <v>246</v>
      </c>
      <c r="CQ80" s="61"/>
      <c r="CR80" s="14"/>
    </row>
    <row r="81" spans="1:96" ht="191.25" x14ac:dyDescent="0.25">
      <c r="A81" s="44" t="s">
        <v>648</v>
      </c>
      <c r="B81" s="45" t="s">
        <v>649</v>
      </c>
      <c r="C81" s="45" t="s">
        <v>128</v>
      </c>
      <c r="D81" s="45" t="s">
        <v>573</v>
      </c>
      <c r="E81" s="47">
        <v>910</v>
      </c>
      <c r="F81" s="47">
        <v>910</v>
      </c>
      <c r="G81" s="47" t="s">
        <v>102</v>
      </c>
      <c r="H81" s="47" t="s">
        <v>102</v>
      </c>
      <c r="I81" s="47" t="s">
        <v>102</v>
      </c>
      <c r="J81" s="47" t="s">
        <v>102</v>
      </c>
      <c r="K81" s="47" t="s">
        <v>102</v>
      </c>
      <c r="L81" s="47" t="s">
        <v>102</v>
      </c>
      <c r="M81" s="47">
        <v>910</v>
      </c>
      <c r="N81" s="47">
        <v>910</v>
      </c>
      <c r="O81" s="47">
        <v>1000</v>
      </c>
      <c r="P81" s="47" t="s">
        <v>102</v>
      </c>
      <c r="Q81" s="47" t="s">
        <v>102</v>
      </c>
      <c r="R81" s="47" t="s">
        <v>102</v>
      </c>
      <c r="S81" s="47">
        <v>1000</v>
      </c>
      <c r="T81" s="47">
        <v>1000</v>
      </c>
      <c r="U81" s="47" t="s">
        <v>102</v>
      </c>
      <c r="V81" s="47" t="s">
        <v>102</v>
      </c>
      <c r="W81" s="47" t="s">
        <v>102</v>
      </c>
      <c r="X81" s="47">
        <v>1000</v>
      </c>
      <c r="Y81" s="47">
        <v>1000</v>
      </c>
      <c r="Z81" s="47" t="s">
        <v>102</v>
      </c>
      <c r="AA81" s="47" t="s">
        <v>102</v>
      </c>
      <c r="AB81" s="47" t="s">
        <v>102</v>
      </c>
      <c r="AC81" s="47">
        <v>1000</v>
      </c>
      <c r="AD81" s="47">
        <v>1000</v>
      </c>
      <c r="AE81" s="47" t="s">
        <v>102</v>
      </c>
      <c r="AF81" s="47" t="s">
        <v>102</v>
      </c>
      <c r="AG81" s="47" t="s">
        <v>102</v>
      </c>
      <c r="AH81" s="47">
        <v>1000</v>
      </c>
      <c r="AI81" s="47">
        <v>812</v>
      </c>
      <c r="AJ81" s="47">
        <v>812</v>
      </c>
      <c r="AK81" s="47" t="s">
        <v>102</v>
      </c>
      <c r="AL81" s="47" t="s">
        <v>102</v>
      </c>
      <c r="AM81" s="47" t="s">
        <v>102</v>
      </c>
      <c r="AN81" s="47" t="s">
        <v>102</v>
      </c>
      <c r="AO81" s="47" t="s">
        <v>102</v>
      </c>
      <c r="AP81" s="47" t="s">
        <v>102</v>
      </c>
      <c r="AQ81" s="47">
        <v>812</v>
      </c>
      <c r="AR81" s="47">
        <v>812</v>
      </c>
      <c r="AS81" s="47">
        <v>1000</v>
      </c>
      <c r="AT81" s="47" t="s">
        <v>102</v>
      </c>
      <c r="AU81" s="47" t="s">
        <v>102</v>
      </c>
      <c r="AV81" s="47" t="s">
        <v>102</v>
      </c>
      <c r="AW81" s="47">
        <v>1000</v>
      </c>
      <c r="AX81" s="47">
        <v>1000</v>
      </c>
      <c r="AY81" s="47" t="s">
        <v>102</v>
      </c>
      <c r="AZ81" s="47" t="s">
        <v>102</v>
      </c>
      <c r="BA81" s="47" t="s">
        <v>102</v>
      </c>
      <c r="BB81" s="47">
        <v>1000</v>
      </c>
      <c r="BC81" s="47">
        <v>1000</v>
      </c>
      <c r="BD81" s="47" t="s">
        <v>102</v>
      </c>
      <c r="BE81" s="47" t="s">
        <v>102</v>
      </c>
      <c r="BF81" s="47" t="s">
        <v>102</v>
      </c>
      <c r="BG81" s="47">
        <v>1000</v>
      </c>
      <c r="BH81" s="59">
        <v>1000</v>
      </c>
      <c r="BI81" s="59" t="s">
        <v>102</v>
      </c>
      <c r="BJ81" s="47" t="s">
        <v>102</v>
      </c>
      <c r="BK81" s="47" t="s">
        <v>102</v>
      </c>
      <c r="BL81" s="48">
        <v>1000</v>
      </c>
      <c r="BM81" s="48">
        <v>910</v>
      </c>
      <c r="BN81" s="48" t="s">
        <v>102</v>
      </c>
      <c r="BO81" s="48" t="s">
        <v>102</v>
      </c>
      <c r="BP81" s="48" t="s">
        <v>102</v>
      </c>
      <c r="BQ81" s="48">
        <v>910</v>
      </c>
      <c r="BR81" s="48">
        <v>1000</v>
      </c>
      <c r="BS81" s="48" t="s">
        <v>102</v>
      </c>
      <c r="BT81" s="48" t="s">
        <v>102</v>
      </c>
      <c r="BU81" s="48" t="s">
        <v>102</v>
      </c>
      <c r="BV81" s="48">
        <v>1000</v>
      </c>
      <c r="BW81" s="48">
        <v>1000</v>
      </c>
      <c r="BX81" s="48" t="s">
        <v>102</v>
      </c>
      <c r="BY81" s="48" t="s">
        <v>102</v>
      </c>
      <c r="BZ81" s="48" t="s">
        <v>102</v>
      </c>
      <c r="CA81" s="48">
        <v>1000</v>
      </c>
      <c r="CB81" s="48">
        <v>812</v>
      </c>
      <c r="CC81" s="48" t="s">
        <v>102</v>
      </c>
      <c r="CD81" s="48" t="s">
        <v>102</v>
      </c>
      <c r="CE81" s="48" t="s">
        <v>102</v>
      </c>
      <c r="CF81" s="48">
        <v>812</v>
      </c>
      <c r="CG81" s="48">
        <v>1000</v>
      </c>
      <c r="CH81" s="48" t="s">
        <v>102</v>
      </c>
      <c r="CI81" s="48" t="s">
        <v>102</v>
      </c>
      <c r="CJ81" s="48" t="s">
        <v>102</v>
      </c>
      <c r="CK81" s="48">
        <v>1000</v>
      </c>
      <c r="CL81" s="48">
        <v>1000</v>
      </c>
      <c r="CM81" s="48" t="s">
        <v>102</v>
      </c>
      <c r="CN81" s="48" t="s">
        <v>102</v>
      </c>
      <c r="CO81" s="48" t="s">
        <v>102</v>
      </c>
      <c r="CP81" s="48">
        <v>1000</v>
      </c>
      <c r="CQ81" s="61"/>
      <c r="CR81" s="14"/>
    </row>
    <row r="82" spans="1:96" ht="51" x14ac:dyDescent="0.25">
      <c r="A82" s="44" t="s">
        <v>234</v>
      </c>
      <c r="B82" s="45" t="s">
        <v>650</v>
      </c>
      <c r="C82" s="45" t="s">
        <v>239</v>
      </c>
      <c r="D82" s="45" t="s">
        <v>110</v>
      </c>
      <c r="E82" s="47">
        <v>290.3</v>
      </c>
      <c r="F82" s="47">
        <v>290.2</v>
      </c>
      <c r="G82" s="47" t="s">
        <v>102</v>
      </c>
      <c r="H82" s="47" t="s">
        <v>102</v>
      </c>
      <c r="I82" s="47" t="s">
        <v>102</v>
      </c>
      <c r="J82" s="47" t="s">
        <v>102</v>
      </c>
      <c r="K82" s="47" t="s">
        <v>102</v>
      </c>
      <c r="L82" s="47" t="s">
        <v>102</v>
      </c>
      <c r="M82" s="47">
        <v>290.3</v>
      </c>
      <c r="N82" s="47">
        <v>290.2</v>
      </c>
      <c r="O82" s="47">
        <v>290.2</v>
      </c>
      <c r="P82" s="47" t="s">
        <v>102</v>
      </c>
      <c r="Q82" s="47" t="s">
        <v>102</v>
      </c>
      <c r="R82" s="47" t="s">
        <v>102</v>
      </c>
      <c r="S82" s="47">
        <v>290.2</v>
      </c>
      <c r="T82" s="47">
        <v>290.2</v>
      </c>
      <c r="U82" s="47" t="s">
        <v>102</v>
      </c>
      <c r="V82" s="47" t="s">
        <v>102</v>
      </c>
      <c r="W82" s="47" t="s">
        <v>102</v>
      </c>
      <c r="X82" s="47">
        <v>290.2</v>
      </c>
      <c r="Y82" s="47">
        <v>290.2</v>
      </c>
      <c r="Z82" s="47" t="s">
        <v>102</v>
      </c>
      <c r="AA82" s="47" t="s">
        <v>102</v>
      </c>
      <c r="AB82" s="47" t="s">
        <v>102</v>
      </c>
      <c r="AC82" s="47">
        <v>290.2</v>
      </c>
      <c r="AD82" s="47">
        <v>290.2</v>
      </c>
      <c r="AE82" s="47" t="s">
        <v>102</v>
      </c>
      <c r="AF82" s="47" t="s">
        <v>102</v>
      </c>
      <c r="AG82" s="47" t="s">
        <v>102</v>
      </c>
      <c r="AH82" s="47">
        <v>290.2</v>
      </c>
      <c r="AI82" s="47">
        <v>290.3</v>
      </c>
      <c r="AJ82" s="47">
        <v>290.2</v>
      </c>
      <c r="AK82" s="47" t="s">
        <v>102</v>
      </c>
      <c r="AL82" s="47" t="s">
        <v>102</v>
      </c>
      <c r="AM82" s="47" t="s">
        <v>102</v>
      </c>
      <c r="AN82" s="47" t="s">
        <v>102</v>
      </c>
      <c r="AO82" s="47" t="s">
        <v>102</v>
      </c>
      <c r="AP82" s="47" t="s">
        <v>102</v>
      </c>
      <c r="AQ82" s="47">
        <v>290.3</v>
      </c>
      <c r="AR82" s="47">
        <v>290.2</v>
      </c>
      <c r="AS82" s="47">
        <v>290.2</v>
      </c>
      <c r="AT82" s="47" t="s">
        <v>102</v>
      </c>
      <c r="AU82" s="47" t="s">
        <v>102</v>
      </c>
      <c r="AV82" s="47" t="s">
        <v>102</v>
      </c>
      <c r="AW82" s="47">
        <v>290.2</v>
      </c>
      <c r="AX82" s="47">
        <v>290.2</v>
      </c>
      <c r="AY82" s="47" t="s">
        <v>102</v>
      </c>
      <c r="AZ82" s="47" t="s">
        <v>102</v>
      </c>
      <c r="BA82" s="47" t="s">
        <v>102</v>
      </c>
      <c r="BB82" s="47">
        <v>290.2</v>
      </c>
      <c r="BC82" s="47">
        <v>290.2</v>
      </c>
      <c r="BD82" s="47" t="s">
        <v>102</v>
      </c>
      <c r="BE82" s="47" t="s">
        <v>102</v>
      </c>
      <c r="BF82" s="47" t="s">
        <v>102</v>
      </c>
      <c r="BG82" s="47">
        <v>290.2</v>
      </c>
      <c r="BH82" s="59">
        <v>290.2</v>
      </c>
      <c r="BI82" s="59" t="s">
        <v>102</v>
      </c>
      <c r="BJ82" s="47" t="s">
        <v>102</v>
      </c>
      <c r="BK82" s="47" t="s">
        <v>102</v>
      </c>
      <c r="BL82" s="48">
        <v>290.2</v>
      </c>
      <c r="BM82" s="48">
        <v>290.2</v>
      </c>
      <c r="BN82" s="48" t="s">
        <v>102</v>
      </c>
      <c r="BO82" s="48" t="s">
        <v>102</v>
      </c>
      <c r="BP82" s="48" t="s">
        <v>102</v>
      </c>
      <c r="BQ82" s="48">
        <v>290.2</v>
      </c>
      <c r="BR82" s="48">
        <v>290.2</v>
      </c>
      <c r="BS82" s="48" t="s">
        <v>102</v>
      </c>
      <c r="BT82" s="48" t="s">
        <v>102</v>
      </c>
      <c r="BU82" s="48" t="s">
        <v>102</v>
      </c>
      <c r="BV82" s="48">
        <v>290.2</v>
      </c>
      <c r="BW82" s="48">
        <v>290.2</v>
      </c>
      <c r="BX82" s="48" t="s">
        <v>102</v>
      </c>
      <c r="BY82" s="48" t="s">
        <v>102</v>
      </c>
      <c r="BZ82" s="48" t="s">
        <v>102</v>
      </c>
      <c r="CA82" s="48">
        <v>290.2</v>
      </c>
      <c r="CB82" s="48">
        <v>290.2</v>
      </c>
      <c r="CC82" s="48" t="s">
        <v>102</v>
      </c>
      <c r="CD82" s="48" t="s">
        <v>102</v>
      </c>
      <c r="CE82" s="48" t="s">
        <v>102</v>
      </c>
      <c r="CF82" s="48">
        <v>290.2</v>
      </c>
      <c r="CG82" s="48">
        <v>290.2</v>
      </c>
      <c r="CH82" s="48" t="s">
        <v>102</v>
      </c>
      <c r="CI82" s="48" t="s">
        <v>102</v>
      </c>
      <c r="CJ82" s="48" t="s">
        <v>102</v>
      </c>
      <c r="CK82" s="48">
        <v>290.2</v>
      </c>
      <c r="CL82" s="48">
        <v>290.2</v>
      </c>
      <c r="CM82" s="48" t="s">
        <v>102</v>
      </c>
      <c r="CN82" s="48" t="s">
        <v>102</v>
      </c>
      <c r="CO82" s="48" t="s">
        <v>102</v>
      </c>
      <c r="CP82" s="48">
        <v>290.2</v>
      </c>
      <c r="CQ82" s="61"/>
      <c r="CR82" s="14"/>
    </row>
    <row r="83" spans="1:96" ht="51" x14ac:dyDescent="0.25">
      <c r="A83" s="44" t="s">
        <v>234</v>
      </c>
      <c r="B83" s="45" t="s">
        <v>650</v>
      </c>
      <c r="C83" s="45" t="s">
        <v>239</v>
      </c>
      <c r="D83" s="45" t="s">
        <v>110</v>
      </c>
      <c r="E83" s="47">
        <v>2472.9</v>
      </c>
      <c r="F83" s="47">
        <v>2472.4</v>
      </c>
      <c r="G83" s="47" t="s">
        <v>102</v>
      </c>
      <c r="H83" s="47" t="s">
        <v>102</v>
      </c>
      <c r="I83" s="47" t="s">
        <v>102</v>
      </c>
      <c r="J83" s="47" t="s">
        <v>102</v>
      </c>
      <c r="K83" s="47" t="s">
        <v>102</v>
      </c>
      <c r="L83" s="47" t="s">
        <v>102</v>
      </c>
      <c r="M83" s="47">
        <v>2472.9</v>
      </c>
      <c r="N83" s="47">
        <v>2472.4</v>
      </c>
      <c r="O83" s="47">
        <v>2472.4</v>
      </c>
      <c r="P83" s="47" t="s">
        <v>102</v>
      </c>
      <c r="Q83" s="47" t="s">
        <v>102</v>
      </c>
      <c r="R83" s="47" t="s">
        <v>102</v>
      </c>
      <c r="S83" s="47">
        <v>2472.4</v>
      </c>
      <c r="T83" s="47">
        <v>2472.4</v>
      </c>
      <c r="U83" s="47" t="s">
        <v>102</v>
      </c>
      <c r="V83" s="47" t="s">
        <v>102</v>
      </c>
      <c r="W83" s="47" t="s">
        <v>102</v>
      </c>
      <c r="X83" s="47">
        <v>2472.4</v>
      </c>
      <c r="Y83" s="47">
        <v>2472.4</v>
      </c>
      <c r="Z83" s="47" t="s">
        <v>102</v>
      </c>
      <c r="AA83" s="47" t="s">
        <v>102</v>
      </c>
      <c r="AB83" s="47" t="s">
        <v>102</v>
      </c>
      <c r="AC83" s="47">
        <v>2472.4</v>
      </c>
      <c r="AD83" s="47">
        <v>2472.4</v>
      </c>
      <c r="AE83" s="47" t="s">
        <v>102</v>
      </c>
      <c r="AF83" s="47" t="s">
        <v>102</v>
      </c>
      <c r="AG83" s="47" t="s">
        <v>102</v>
      </c>
      <c r="AH83" s="47">
        <v>2472.4</v>
      </c>
      <c r="AI83" s="47">
        <v>2472.9</v>
      </c>
      <c r="AJ83" s="47">
        <v>2472.4</v>
      </c>
      <c r="AK83" s="47" t="s">
        <v>102</v>
      </c>
      <c r="AL83" s="47" t="s">
        <v>102</v>
      </c>
      <c r="AM83" s="47" t="s">
        <v>102</v>
      </c>
      <c r="AN83" s="47" t="s">
        <v>102</v>
      </c>
      <c r="AO83" s="47" t="s">
        <v>102</v>
      </c>
      <c r="AP83" s="47" t="s">
        <v>102</v>
      </c>
      <c r="AQ83" s="47">
        <v>2472.9</v>
      </c>
      <c r="AR83" s="47">
        <v>2472.4</v>
      </c>
      <c r="AS83" s="47">
        <v>2472.4</v>
      </c>
      <c r="AT83" s="47" t="s">
        <v>102</v>
      </c>
      <c r="AU83" s="47" t="s">
        <v>102</v>
      </c>
      <c r="AV83" s="47" t="s">
        <v>102</v>
      </c>
      <c r="AW83" s="47">
        <v>2472.4</v>
      </c>
      <c r="AX83" s="47">
        <v>2472.4</v>
      </c>
      <c r="AY83" s="47" t="s">
        <v>102</v>
      </c>
      <c r="AZ83" s="47" t="s">
        <v>102</v>
      </c>
      <c r="BA83" s="47" t="s">
        <v>102</v>
      </c>
      <c r="BB83" s="47">
        <v>2472.4</v>
      </c>
      <c r="BC83" s="47">
        <v>2472.4</v>
      </c>
      <c r="BD83" s="47" t="s">
        <v>102</v>
      </c>
      <c r="BE83" s="47" t="s">
        <v>102</v>
      </c>
      <c r="BF83" s="47" t="s">
        <v>102</v>
      </c>
      <c r="BG83" s="47">
        <v>2472.4</v>
      </c>
      <c r="BH83" s="59">
        <v>2472.4</v>
      </c>
      <c r="BI83" s="59" t="s">
        <v>102</v>
      </c>
      <c r="BJ83" s="47" t="s">
        <v>102</v>
      </c>
      <c r="BK83" s="47" t="s">
        <v>102</v>
      </c>
      <c r="BL83" s="48">
        <v>2472.4</v>
      </c>
      <c r="BM83" s="48">
        <v>2472.4</v>
      </c>
      <c r="BN83" s="48" t="s">
        <v>102</v>
      </c>
      <c r="BO83" s="48" t="s">
        <v>102</v>
      </c>
      <c r="BP83" s="48" t="s">
        <v>102</v>
      </c>
      <c r="BQ83" s="48">
        <v>2472.4</v>
      </c>
      <c r="BR83" s="48">
        <v>2472.4</v>
      </c>
      <c r="BS83" s="48" t="s">
        <v>102</v>
      </c>
      <c r="BT83" s="48" t="s">
        <v>102</v>
      </c>
      <c r="BU83" s="48" t="s">
        <v>102</v>
      </c>
      <c r="BV83" s="48">
        <v>2472.4</v>
      </c>
      <c r="BW83" s="48">
        <v>2472.4</v>
      </c>
      <c r="BX83" s="48" t="s">
        <v>102</v>
      </c>
      <c r="BY83" s="48" t="s">
        <v>102</v>
      </c>
      <c r="BZ83" s="48" t="s">
        <v>102</v>
      </c>
      <c r="CA83" s="48">
        <v>2472.4</v>
      </c>
      <c r="CB83" s="48">
        <v>2472.4</v>
      </c>
      <c r="CC83" s="48" t="s">
        <v>102</v>
      </c>
      <c r="CD83" s="48" t="s">
        <v>102</v>
      </c>
      <c r="CE83" s="48" t="s">
        <v>102</v>
      </c>
      <c r="CF83" s="48">
        <v>2472.4</v>
      </c>
      <c r="CG83" s="48">
        <v>2472.4</v>
      </c>
      <c r="CH83" s="48" t="s">
        <v>102</v>
      </c>
      <c r="CI83" s="48" t="s">
        <v>102</v>
      </c>
      <c r="CJ83" s="48" t="s">
        <v>102</v>
      </c>
      <c r="CK83" s="48">
        <v>2472.4</v>
      </c>
      <c r="CL83" s="48">
        <v>2472.4</v>
      </c>
      <c r="CM83" s="48" t="s">
        <v>102</v>
      </c>
      <c r="CN83" s="48" t="s">
        <v>102</v>
      </c>
      <c r="CO83" s="48" t="s">
        <v>102</v>
      </c>
      <c r="CP83" s="48">
        <v>2472.4</v>
      </c>
      <c r="CQ83" s="61"/>
      <c r="CR83" s="14"/>
    </row>
    <row r="84" spans="1:96" ht="51" x14ac:dyDescent="0.25">
      <c r="A84" s="44" t="s">
        <v>234</v>
      </c>
      <c r="B84" s="45" t="s">
        <v>650</v>
      </c>
      <c r="C84" s="45" t="s">
        <v>239</v>
      </c>
      <c r="D84" s="45" t="s">
        <v>110</v>
      </c>
      <c r="E84" s="47">
        <v>541</v>
      </c>
      <c r="F84" s="47">
        <v>540.4</v>
      </c>
      <c r="G84" s="47" t="s">
        <v>102</v>
      </c>
      <c r="H84" s="47" t="s">
        <v>102</v>
      </c>
      <c r="I84" s="47" t="s">
        <v>102</v>
      </c>
      <c r="J84" s="47" t="s">
        <v>102</v>
      </c>
      <c r="K84" s="47" t="s">
        <v>102</v>
      </c>
      <c r="L84" s="47" t="s">
        <v>102</v>
      </c>
      <c r="M84" s="47">
        <v>541</v>
      </c>
      <c r="N84" s="47">
        <v>540.4</v>
      </c>
      <c r="O84" s="47">
        <v>755.6</v>
      </c>
      <c r="P84" s="47" t="s">
        <v>102</v>
      </c>
      <c r="Q84" s="47" t="s">
        <v>102</v>
      </c>
      <c r="R84" s="47" t="s">
        <v>102</v>
      </c>
      <c r="S84" s="47">
        <v>755.6</v>
      </c>
      <c r="T84" s="47">
        <v>772.5</v>
      </c>
      <c r="U84" s="47" t="s">
        <v>102</v>
      </c>
      <c r="V84" s="47" t="s">
        <v>102</v>
      </c>
      <c r="W84" s="47" t="s">
        <v>102</v>
      </c>
      <c r="X84" s="47">
        <v>772.5</v>
      </c>
      <c r="Y84" s="47">
        <v>772.5</v>
      </c>
      <c r="Z84" s="47" t="s">
        <v>102</v>
      </c>
      <c r="AA84" s="47" t="s">
        <v>102</v>
      </c>
      <c r="AB84" s="47" t="s">
        <v>102</v>
      </c>
      <c r="AC84" s="47">
        <v>772.5</v>
      </c>
      <c r="AD84" s="47">
        <v>772.5</v>
      </c>
      <c r="AE84" s="47" t="s">
        <v>102</v>
      </c>
      <c r="AF84" s="47" t="s">
        <v>102</v>
      </c>
      <c r="AG84" s="47" t="s">
        <v>102</v>
      </c>
      <c r="AH84" s="47">
        <v>772.5</v>
      </c>
      <c r="AI84" s="47">
        <v>541</v>
      </c>
      <c r="AJ84" s="47">
        <v>540.4</v>
      </c>
      <c r="AK84" s="47" t="s">
        <v>102</v>
      </c>
      <c r="AL84" s="47" t="s">
        <v>102</v>
      </c>
      <c r="AM84" s="47" t="s">
        <v>102</v>
      </c>
      <c r="AN84" s="47" t="s">
        <v>102</v>
      </c>
      <c r="AO84" s="47" t="s">
        <v>102</v>
      </c>
      <c r="AP84" s="47" t="s">
        <v>102</v>
      </c>
      <c r="AQ84" s="47">
        <v>541</v>
      </c>
      <c r="AR84" s="47">
        <v>540.4</v>
      </c>
      <c r="AS84" s="47">
        <v>755.6</v>
      </c>
      <c r="AT84" s="47" t="s">
        <v>102</v>
      </c>
      <c r="AU84" s="47" t="s">
        <v>102</v>
      </c>
      <c r="AV84" s="47" t="s">
        <v>102</v>
      </c>
      <c r="AW84" s="47">
        <v>755.6</v>
      </c>
      <c r="AX84" s="47">
        <v>772.5</v>
      </c>
      <c r="AY84" s="47" t="s">
        <v>102</v>
      </c>
      <c r="AZ84" s="47" t="s">
        <v>102</v>
      </c>
      <c r="BA84" s="47" t="s">
        <v>102</v>
      </c>
      <c r="BB84" s="47">
        <v>772.5</v>
      </c>
      <c r="BC84" s="47">
        <v>772.5</v>
      </c>
      <c r="BD84" s="47" t="s">
        <v>102</v>
      </c>
      <c r="BE84" s="47" t="s">
        <v>102</v>
      </c>
      <c r="BF84" s="47" t="s">
        <v>102</v>
      </c>
      <c r="BG84" s="47">
        <v>772.5</v>
      </c>
      <c r="BH84" s="59">
        <v>772.5</v>
      </c>
      <c r="BI84" s="59" t="s">
        <v>102</v>
      </c>
      <c r="BJ84" s="47" t="s">
        <v>102</v>
      </c>
      <c r="BK84" s="47" t="s">
        <v>102</v>
      </c>
      <c r="BL84" s="48">
        <v>772.5</v>
      </c>
      <c r="BM84" s="48">
        <v>540.4</v>
      </c>
      <c r="BN84" s="48" t="s">
        <v>102</v>
      </c>
      <c r="BO84" s="48" t="s">
        <v>102</v>
      </c>
      <c r="BP84" s="48" t="s">
        <v>102</v>
      </c>
      <c r="BQ84" s="48">
        <v>540.4</v>
      </c>
      <c r="BR84" s="48">
        <v>755.6</v>
      </c>
      <c r="BS84" s="48" t="s">
        <v>102</v>
      </c>
      <c r="BT84" s="48" t="s">
        <v>102</v>
      </c>
      <c r="BU84" s="48" t="s">
        <v>102</v>
      </c>
      <c r="BV84" s="48">
        <v>755.6</v>
      </c>
      <c r="BW84" s="48">
        <v>772.5</v>
      </c>
      <c r="BX84" s="48" t="s">
        <v>102</v>
      </c>
      <c r="BY84" s="48" t="s">
        <v>102</v>
      </c>
      <c r="BZ84" s="48" t="s">
        <v>102</v>
      </c>
      <c r="CA84" s="48">
        <v>772.5</v>
      </c>
      <c r="CB84" s="48">
        <v>540.4</v>
      </c>
      <c r="CC84" s="48" t="s">
        <v>102</v>
      </c>
      <c r="CD84" s="48" t="s">
        <v>102</v>
      </c>
      <c r="CE84" s="48" t="s">
        <v>102</v>
      </c>
      <c r="CF84" s="48">
        <v>540.4</v>
      </c>
      <c r="CG84" s="48">
        <v>755.6</v>
      </c>
      <c r="CH84" s="48" t="s">
        <v>102</v>
      </c>
      <c r="CI84" s="48" t="s">
        <v>102</v>
      </c>
      <c r="CJ84" s="48" t="s">
        <v>102</v>
      </c>
      <c r="CK84" s="48">
        <v>755.6</v>
      </c>
      <c r="CL84" s="48">
        <v>772.5</v>
      </c>
      <c r="CM84" s="48" t="s">
        <v>102</v>
      </c>
      <c r="CN84" s="48" t="s">
        <v>102</v>
      </c>
      <c r="CO84" s="48" t="s">
        <v>102</v>
      </c>
      <c r="CP84" s="48">
        <v>772.5</v>
      </c>
      <c r="CQ84" s="61"/>
      <c r="CR84" s="14"/>
    </row>
    <row r="85" spans="1:96" ht="318.75" x14ac:dyDescent="0.25">
      <c r="A85" s="44" t="s">
        <v>240</v>
      </c>
      <c r="B85" s="45" t="s">
        <v>651</v>
      </c>
      <c r="C85" s="45" t="s">
        <v>162</v>
      </c>
      <c r="D85" s="45" t="s">
        <v>597</v>
      </c>
      <c r="E85" s="47">
        <v>2883.5</v>
      </c>
      <c r="F85" s="47">
        <v>2883.5</v>
      </c>
      <c r="G85" s="47">
        <v>2711.9</v>
      </c>
      <c r="H85" s="47">
        <v>2711.9</v>
      </c>
      <c r="I85" s="47">
        <v>142.69999999999999</v>
      </c>
      <c r="J85" s="47">
        <v>142.69999999999999</v>
      </c>
      <c r="K85" s="47" t="s">
        <v>102</v>
      </c>
      <c r="L85" s="47" t="s">
        <v>102</v>
      </c>
      <c r="M85" s="47">
        <v>28.9</v>
      </c>
      <c r="N85" s="47">
        <v>28.9</v>
      </c>
      <c r="O85" s="47">
        <v>2929.7</v>
      </c>
      <c r="P85" s="47">
        <v>2726.4</v>
      </c>
      <c r="Q85" s="47">
        <v>174</v>
      </c>
      <c r="R85" s="47" t="s">
        <v>102</v>
      </c>
      <c r="S85" s="47">
        <v>29.3</v>
      </c>
      <c r="T85" s="47">
        <v>2808.7</v>
      </c>
      <c r="U85" s="47">
        <v>2613.8000000000002</v>
      </c>
      <c r="V85" s="47">
        <v>166.8</v>
      </c>
      <c r="W85" s="47" t="s">
        <v>102</v>
      </c>
      <c r="X85" s="47">
        <v>28.1</v>
      </c>
      <c r="Y85" s="47">
        <v>2871.7</v>
      </c>
      <c r="Z85" s="47">
        <v>2672.3</v>
      </c>
      <c r="AA85" s="47">
        <v>170.6</v>
      </c>
      <c r="AB85" s="47" t="s">
        <v>102</v>
      </c>
      <c r="AC85" s="47">
        <v>28.8</v>
      </c>
      <c r="AD85" s="47">
        <v>2871.7</v>
      </c>
      <c r="AE85" s="47">
        <v>2672.3</v>
      </c>
      <c r="AF85" s="47">
        <v>170.6</v>
      </c>
      <c r="AG85" s="47" t="s">
        <v>102</v>
      </c>
      <c r="AH85" s="47">
        <v>28.8</v>
      </c>
      <c r="AI85" s="47">
        <v>2883.5</v>
      </c>
      <c r="AJ85" s="47">
        <v>2883.5</v>
      </c>
      <c r="AK85" s="47">
        <v>2711.9</v>
      </c>
      <c r="AL85" s="47">
        <v>2711.9</v>
      </c>
      <c r="AM85" s="47">
        <v>142.69999999999999</v>
      </c>
      <c r="AN85" s="47">
        <v>142.69999999999999</v>
      </c>
      <c r="AO85" s="47" t="s">
        <v>102</v>
      </c>
      <c r="AP85" s="47" t="s">
        <v>102</v>
      </c>
      <c r="AQ85" s="47">
        <v>28.9</v>
      </c>
      <c r="AR85" s="47">
        <v>28.9</v>
      </c>
      <c r="AS85" s="47">
        <v>2929.7</v>
      </c>
      <c r="AT85" s="47">
        <v>2726.4</v>
      </c>
      <c r="AU85" s="47">
        <v>174</v>
      </c>
      <c r="AV85" s="47" t="s">
        <v>102</v>
      </c>
      <c r="AW85" s="47">
        <v>29.3</v>
      </c>
      <c r="AX85" s="47">
        <v>2808.7</v>
      </c>
      <c r="AY85" s="47">
        <v>2613.8000000000002</v>
      </c>
      <c r="AZ85" s="47">
        <v>166.8</v>
      </c>
      <c r="BA85" s="47" t="s">
        <v>102</v>
      </c>
      <c r="BB85" s="47">
        <v>28.1</v>
      </c>
      <c r="BC85" s="47">
        <v>2871.7</v>
      </c>
      <c r="BD85" s="47">
        <v>2672.3</v>
      </c>
      <c r="BE85" s="47">
        <v>170.6</v>
      </c>
      <c r="BF85" s="47" t="s">
        <v>102</v>
      </c>
      <c r="BG85" s="47">
        <v>28.8</v>
      </c>
      <c r="BH85" s="59">
        <v>2871.7</v>
      </c>
      <c r="BI85" s="59">
        <v>2672.3</v>
      </c>
      <c r="BJ85" s="47">
        <v>170.6</v>
      </c>
      <c r="BK85" s="47" t="s">
        <v>102</v>
      </c>
      <c r="BL85" s="48">
        <v>28.8</v>
      </c>
      <c r="BM85" s="48">
        <v>2883.5</v>
      </c>
      <c r="BN85" s="48">
        <v>2711.9</v>
      </c>
      <c r="BO85" s="48">
        <v>142.69999999999999</v>
      </c>
      <c r="BP85" s="48" t="s">
        <v>102</v>
      </c>
      <c r="BQ85" s="48">
        <v>28.9</v>
      </c>
      <c r="BR85" s="48">
        <v>2929.7</v>
      </c>
      <c r="BS85" s="48">
        <v>2726.4</v>
      </c>
      <c r="BT85" s="48">
        <v>174</v>
      </c>
      <c r="BU85" s="48" t="s">
        <v>102</v>
      </c>
      <c r="BV85" s="48">
        <v>29.3</v>
      </c>
      <c r="BW85" s="48">
        <v>2808.7</v>
      </c>
      <c r="BX85" s="48">
        <v>2613.8000000000002</v>
      </c>
      <c r="BY85" s="48">
        <v>166.8</v>
      </c>
      <c r="BZ85" s="48" t="s">
        <v>102</v>
      </c>
      <c r="CA85" s="48">
        <v>28.1</v>
      </c>
      <c r="CB85" s="48">
        <v>2883.5</v>
      </c>
      <c r="CC85" s="48">
        <v>2711.9</v>
      </c>
      <c r="CD85" s="48">
        <v>142.69999999999999</v>
      </c>
      <c r="CE85" s="48" t="s">
        <v>102</v>
      </c>
      <c r="CF85" s="48">
        <v>28.9</v>
      </c>
      <c r="CG85" s="48">
        <v>2929.7</v>
      </c>
      <c r="CH85" s="48">
        <v>2726.4</v>
      </c>
      <c r="CI85" s="48">
        <v>174</v>
      </c>
      <c r="CJ85" s="48" t="s">
        <v>102</v>
      </c>
      <c r="CK85" s="48">
        <v>29.3</v>
      </c>
      <c r="CL85" s="48">
        <v>2808.7</v>
      </c>
      <c r="CM85" s="48">
        <v>2613.8000000000002</v>
      </c>
      <c r="CN85" s="48">
        <v>166.8</v>
      </c>
      <c r="CO85" s="48" t="s">
        <v>102</v>
      </c>
      <c r="CP85" s="48">
        <v>28.1</v>
      </c>
      <c r="CQ85" s="61"/>
      <c r="CR85" s="14"/>
    </row>
    <row r="86" spans="1:96" ht="140.25" x14ac:dyDescent="0.25">
      <c r="A86" s="46" t="s">
        <v>652</v>
      </c>
      <c r="B86" s="45" t="s">
        <v>204</v>
      </c>
      <c r="C86" s="57" t="s">
        <v>108</v>
      </c>
      <c r="D86" s="57" t="s">
        <v>108</v>
      </c>
      <c r="E86" s="47">
        <v>86</v>
      </c>
      <c r="F86" s="47">
        <v>82.5</v>
      </c>
      <c r="G86" s="47" t="s">
        <v>102</v>
      </c>
      <c r="H86" s="47" t="s">
        <v>102</v>
      </c>
      <c r="I86" s="47" t="s">
        <v>102</v>
      </c>
      <c r="J86" s="47" t="s">
        <v>102</v>
      </c>
      <c r="K86" s="47" t="s">
        <v>102</v>
      </c>
      <c r="L86" s="47" t="s">
        <v>102</v>
      </c>
      <c r="M86" s="47">
        <v>86</v>
      </c>
      <c r="N86" s="47">
        <v>82.5</v>
      </c>
      <c r="O86" s="47">
        <v>145.5</v>
      </c>
      <c r="P86" s="47" t="s">
        <v>102</v>
      </c>
      <c r="Q86" s="47" t="s">
        <v>102</v>
      </c>
      <c r="R86" s="47" t="s">
        <v>102</v>
      </c>
      <c r="S86" s="47">
        <v>145.5</v>
      </c>
      <c r="T86" s="47">
        <v>145.5</v>
      </c>
      <c r="U86" s="47" t="s">
        <v>102</v>
      </c>
      <c r="V86" s="47" t="s">
        <v>102</v>
      </c>
      <c r="W86" s="47" t="s">
        <v>102</v>
      </c>
      <c r="X86" s="47">
        <v>145.5</v>
      </c>
      <c r="Y86" s="47">
        <v>145.5</v>
      </c>
      <c r="Z86" s="47" t="s">
        <v>102</v>
      </c>
      <c r="AA86" s="47" t="s">
        <v>102</v>
      </c>
      <c r="AB86" s="47" t="s">
        <v>102</v>
      </c>
      <c r="AC86" s="47">
        <v>145.5</v>
      </c>
      <c r="AD86" s="47">
        <v>145.5</v>
      </c>
      <c r="AE86" s="47" t="s">
        <v>102</v>
      </c>
      <c r="AF86" s="47" t="s">
        <v>102</v>
      </c>
      <c r="AG86" s="47" t="s">
        <v>102</v>
      </c>
      <c r="AH86" s="47">
        <v>145.5</v>
      </c>
      <c r="AI86" s="47">
        <v>86</v>
      </c>
      <c r="AJ86" s="47">
        <v>82.5</v>
      </c>
      <c r="AK86" s="47" t="s">
        <v>102</v>
      </c>
      <c r="AL86" s="47" t="s">
        <v>102</v>
      </c>
      <c r="AM86" s="47" t="s">
        <v>102</v>
      </c>
      <c r="AN86" s="47" t="s">
        <v>102</v>
      </c>
      <c r="AO86" s="47" t="s">
        <v>102</v>
      </c>
      <c r="AP86" s="47" t="s">
        <v>102</v>
      </c>
      <c r="AQ86" s="47">
        <v>86</v>
      </c>
      <c r="AR86" s="47">
        <v>82.5</v>
      </c>
      <c r="AS86" s="47">
        <v>145.5</v>
      </c>
      <c r="AT86" s="47" t="s">
        <v>102</v>
      </c>
      <c r="AU86" s="47" t="s">
        <v>102</v>
      </c>
      <c r="AV86" s="47" t="s">
        <v>102</v>
      </c>
      <c r="AW86" s="47">
        <v>145.5</v>
      </c>
      <c r="AX86" s="47">
        <v>145.5</v>
      </c>
      <c r="AY86" s="47" t="s">
        <v>102</v>
      </c>
      <c r="AZ86" s="47" t="s">
        <v>102</v>
      </c>
      <c r="BA86" s="47" t="s">
        <v>102</v>
      </c>
      <c r="BB86" s="47">
        <v>145.5</v>
      </c>
      <c r="BC86" s="47">
        <v>145.5</v>
      </c>
      <c r="BD86" s="47" t="s">
        <v>102</v>
      </c>
      <c r="BE86" s="47" t="s">
        <v>102</v>
      </c>
      <c r="BF86" s="47" t="s">
        <v>102</v>
      </c>
      <c r="BG86" s="47">
        <v>145.5</v>
      </c>
      <c r="BH86" s="58">
        <v>145.5</v>
      </c>
      <c r="BI86" s="59" t="s">
        <v>102</v>
      </c>
      <c r="BJ86" s="60" t="s">
        <v>102</v>
      </c>
      <c r="BK86" s="60" t="s">
        <v>102</v>
      </c>
      <c r="BL86" s="60">
        <v>145.5</v>
      </c>
      <c r="BM86" s="60">
        <v>82.5</v>
      </c>
      <c r="BN86" s="60" t="s">
        <v>102</v>
      </c>
      <c r="BO86" s="60" t="s">
        <v>102</v>
      </c>
      <c r="BP86" s="60" t="s">
        <v>102</v>
      </c>
      <c r="BQ86" s="60">
        <v>82.5</v>
      </c>
      <c r="BR86" s="60">
        <v>145.5</v>
      </c>
      <c r="BS86" s="60" t="s">
        <v>102</v>
      </c>
      <c r="BT86" s="60" t="s">
        <v>102</v>
      </c>
      <c r="BU86" s="60" t="s">
        <v>102</v>
      </c>
      <c r="BV86" s="60">
        <v>145.5</v>
      </c>
      <c r="BW86" s="60">
        <v>145.5</v>
      </c>
      <c r="BX86" s="60" t="s">
        <v>102</v>
      </c>
      <c r="BY86" s="60" t="s">
        <v>102</v>
      </c>
      <c r="BZ86" s="60" t="s">
        <v>102</v>
      </c>
      <c r="CA86" s="60">
        <v>145.5</v>
      </c>
      <c r="CB86" s="60">
        <v>82.5</v>
      </c>
      <c r="CC86" s="60" t="s">
        <v>102</v>
      </c>
      <c r="CD86" s="60" t="s">
        <v>102</v>
      </c>
      <c r="CE86" s="60" t="s">
        <v>102</v>
      </c>
      <c r="CF86" s="60">
        <v>82.5</v>
      </c>
      <c r="CG86" s="60">
        <v>145.5</v>
      </c>
      <c r="CH86" s="60" t="s">
        <v>102</v>
      </c>
      <c r="CI86" s="60" t="s">
        <v>102</v>
      </c>
      <c r="CJ86" s="60" t="s">
        <v>102</v>
      </c>
      <c r="CK86" s="60">
        <v>145.5</v>
      </c>
      <c r="CL86" s="60">
        <v>145.5</v>
      </c>
      <c r="CM86" s="60" t="s">
        <v>102</v>
      </c>
      <c r="CN86" s="60" t="s">
        <v>102</v>
      </c>
      <c r="CO86" s="60" t="s">
        <v>102</v>
      </c>
      <c r="CP86" s="60">
        <v>145.5</v>
      </c>
      <c r="CQ86" s="49"/>
      <c r="CR86" s="14"/>
    </row>
    <row r="87" spans="1:96" ht="114.75" x14ac:dyDescent="0.25">
      <c r="A87" s="46" t="s">
        <v>247</v>
      </c>
      <c r="B87" s="45" t="s">
        <v>653</v>
      </c>
      <c r="C87" s="57" t="s">
        <v>108</v>
      </c>
      <c r="D87" s="57" t="s">
        <v>108</v>
      </c>
      <c r="E87" s="47">
        <v>86</v>
      </c>
      <c r="F87" s="47">
        <v>82.5</v>
      </c>
      <c r="G87" s="47" t="s">
        <v>102</v>
      </c>
      <c r="H87" s="47" t="s">
        <v>102</v>
      </c>
      <c r="I87" s="47" t="s">
        <v>102</v>
      </c>
      <c r="J87" s="47" t="s">
        <v>102</v>
      </c>
      <c r="K87" s="47" t="s">
        <v>102</v>
      </c>
      <c r="L87" s="47" t="s">
        <v>102</v>
      </c>
      <c r="M87" s="47">
        <v>86</v>
      </c>
      <c r="N87" s="47">
        <v>82.5</v>
      </c>
      <c r="O87" s="47">
        <v>145.5</v>
      </c>
      <c r="P87" s="47" t="s">
        <v>102</v>
      </c>
      <c r="Q87" s="47" t="s">
        <v>102</v>
      </c>
      <c r="R87" s="47" t="s">
        <v>102</v>
      </c>
      <c r="S87" s="47">
        <v>145.5</v>
      </c>
      <c r="T87" s="47">
        <v>145.5</v>
      </c>
      <c r="U87" s="47" t="s">
        <v>102</v>
      </c>
      <c r="V87" s="47" t="s">
        <v>102</v>
      </c>
      <c r="W87" s="47" t="s">
        <v>102</v>
      </c>
      <c r="X87" s="47">
        <v>145.5</v>
      </c>
      <c r="Y87" s="47">
        <v>145.5</v>
      </c>
      <c r="Z87" s="47" t="s">
        <v>102</v>
      </c>
      <c r="AA87" s="47" t="s">
        <v>102</v>
      </c>
      <c r="AB87" s="47" t="s">
        <v>102</v>
      </c>
      <c r="AC87" s="47">
        <v>145.5</v>
      </c>
      <c r="AD87" s="47">
        <v>145.5</v>
      </c>
      <c r="AE87" s="47" t="s">
        <v>102</v>
      </c>
      <c r="AF87" s="47" t="s">
        <v>102</v>
      </c>
      <c r="AG87" s="47" t="s">
        <v>102</v>
      </c>
      <c r="AH87" s="47">
        <v>145.5</v>
      </c>
      <c r="AI87" s="47">
        <v>86</v>
      </c>
      <c r="AJ87" s="47">
        <v>82.5</v>
      </c>
      <c r="AK87" s="47" t="s">
        <v>102</v>
      </c>
      <c r="AL87" s="47" t="s">
        <v>102</v>
      </c>
      <c r="AM87" s="47" t="s">
        <v>102</v>
      </c>
      <c r="AN87" s="47" t="s">
        <v>102</v>
      </c>
      <c r="AO87" s="47" t="s">
        <v>102</v>
      </c>
      <c r="AP87" s="47" t="s">
        <v>102</v>
      </c>
      <c r="AQ87" s="47">
        <v>86</v>
      </c>
      <c r="AR87" s="47">
        <v>82.5</v>
      </c>
      <c r="AS87" s="47">
        <v>145.5</v>
      </c>
      <c r="AT87" s="47" t="s">
        <v>102</v>
      </c>
      <c r="AU87" s="47" t="s">
        <v>102</v>
      </c>
      <c r="AV87" s="47" t="s">
        <v>102</v>
      </c>
      <c r="AW87" s="47">
        <v>145.5</v>
      </c>
      <c r="AX87" s="47">
        <v>145.5</v>
      </c>
      <c r="AY87" s="47" t="s">
        <v>102</v>
      </c>
      <c r="AZ87" s="47" t="s">
        <v>102</v>
      </c>
      <c r="BA87" s="47" t="s">
        <v>102</v>
      </c>
      <c r="BB87" s="47">
        <v>145.5</v>
      </c>
      <c r="BC87" s="47">
        <v>145.5</v>
      </c>
      <c r="BD87" s="47" t="s">
        <v>102</v>
      </c>
      <c r="BE87" s="47" t="s">
        <v>102</v>
      </c>
      <c r="BF87" s="47" t="s">
        <v>102</v>
      </c>
      <c r="BG87" s="47">
        <v>145.5</v>
      </c>
      <c r="BH87" s="58">
        <v>145.5</v>
      </c>
      <c r="BI87" s="59" t="s">
        <v>102</v>
      </c>
      <c r="BJ87" s="60" t="s">
        <v>102</v>
      </c>
      <c r="BK87" s="60" t="s">
        <v>102</v>
      </c>
      <c r="BL87" s="60">
        <v>145.5</v>
      </c>
      <c r="BM87" s="60">
        <v>82.5</v>
      </c>
      <c r="BN87" s="60" t="s">
        <v>102</v>
      </c>
      <c r="BO87" s="60" t="s">
        <v>102</v>
      </c>
      <c r="BP87" s="60" t="s">
        <v>102</v>
      </c>
      <c r="BQ87" s="60">
        <v>82.5</v>
      </c>
      <c r="BR87" s="60">
        <v>145.5</v>
      </c>
      <c r="BS87" s="60" t="s">
        <v>102</v>
      </c>
      <c r="BT87" s="60" t="s">
        <v>102</v>
      </c>
      <c r="BU87" s="60" t="s">
        <v>102</v>
      </c>
      <c r="BV87" s="60">
        <v>145.5</v>
      </c>
      <c r="BW87" s="60">
        <v>145.5</v>
      </c>
      <c r="BX87" s="60" t="s">
        <v>102</v>
      </c>
      <c r="BY87" s="60" t="s">
        <v>102</v>
      </c>
      <c r="BZ87" s="60" t="s">
        <v>102</v>
      </c>
      <c r="CA87" s="60">
        <v>145.5</v>
      </c>
      <c r="CB87" s="60">
        <v>82.5</v>
      </c>
      <c r="CC87" s="60" t="s">
        <v>102</v>
      </c>
      <c r="CD87" s="60" t="s">
        <v>102</v>
      </c>
      <c r="CE87" s="60" t="s">
        <v>102</v>
      </c>
      <c r="CF87" s="60">
        <v>82.5</v>
      </c>
      <c r="CG87" s="60">
        <v>145.5</v>
      </c>
      <c r="CH87" s="60" t="s">
        <v>102</v>
      </c>
      <c r="CI87" s="60" t="s">
        <v>102</v>
      </c>
      <c r="CJ87" s="60" t="s">
        <v>102</v>
      </c>
      <c r="CK87" s="60">
        <v>145.5</v>
      </c>
      <c r="CL87" s="60">
        <v>145.5</v>
      </c>
      <c r="CM87" s="60" t="s">
        <v>102</v>
      </c>
      <c r="CN87" s="60" t="s">
        <v>102</v>
      </c>
      <c r="CO87" s="60" t="s">
        <v>102</v>
      </c>
      <c r="CP87" s="60">
        <v>145.5</v>
      </c>
      <c r="CQ87" s="49"/>
      <c r="CR87" s="14"/>
    </row>
    <row r="88" spans="1:96" x14ac:dyDescent="0.25">
      <c r="A88" s="44" t="s">
        <v>654</v>
      </c>
      <c r="B88" s="45" t="s">
        <v>655</v>
      </c>
      <c r="C88" s="45" t="s">
        <v>252</v>
      </c>
      <c r="D88" s="45" t="s">
        <v>656</v>
      </c>
      <c r="E88" s="47">
        <v>86</v>
      </c>
      <c r="F88" s="47">
        <v>82.5</v>
      </c>
      <c r="G88" s="47" t="s">
        <v>102</v>
      </c>
      <c r="H88" s="47" t="s">
        <v>102</v>
      </c>
      <c r="I88" s="47" t="s">
        <v>102</v>
      </c>
      <c r="J88" s="47" t="s">
        <v>102</v>
      </c>
      <c r="K88" s="47" t="s">
        <v>102</v>
      </c>
      <c r="L88" s="47" t="s">
        <v>102</v>
      </c>
      <c r="M88" s="47">
        <v>86</v>
      </c>
      <c r="N88" s="47">
        <v>82.5</v>
      </c>
      <c r="O88" s="47">
        <v>145.5</v>
      </c>
      <c r="P88" s="47" t="s">
        <v>102</v>
      </c>
      <c r="Q88" s="47" t="s">
        <v>102</v>
      </c>
      <c r="R88" s="47" t="s">
        <v>102</v>
      </c>
      <c r="S88" s="47">
        <v>145.5</v>
      </c>
      <c r="T88" s="47">
        <v>145.5</v>
      </c>
      <c r="U88" s="47" t="s">
        <v>102</v>
      </c>
      <c r="V88" s="47" t="s">
        <v>102</v>
      </c>
      <c r="W88" s="47" t="s">
        <v>102</v>
      </c>
      <c r="X88" s="47">
        <v>145.5</v>
      </c>
      <c r="Y88" s="47">
        <v>145.5</v>
      </c>
      <c r="Z88" s="47" t="s">
        <v>102</v>
      </c>
      <c r="AA88" s="47" t="s">
        <v>102</v>
      </c>
      <c r="AB88" s="47" t="s">
        <v>102</v>
      </c>
      <c r="AC88" s="47">
        <v>145.5</v>
      </c>
      <c r="AD88" s="47">
        <v>145.5</v>
      </c>
      <c r="AE88" s="47" t="s">
        <v>102</v>
      </c>
      <c r="AF88" s="47" t="s">
        <v>102</v>
      </c>
      <c r="AG88" s="47" t="s">
        <v>102</v>
      </c>
      <c r="AH88" s="47">
        <v>145.5</v>
      </c>
      <c r="AI88" s="47">
        <v>86</v>
      </c>
      <c r="AJ88" s="47">
        <v>82.5</v>
      </c>
      <c r="AK88" s="47" t="s">
        <v>102</v>
      </c>
      <c r="AL88" s="47" t="s">
        <v>102</v>
      </c>
      <c r="AM88" s="47" t="s">
        <v>102</v>
      </c>
      <c r="AN88" s="47" t="s">
        <v>102</v>
      </c>
      <c r="AO88" s="47" t="s">
        <v>102</v>
      </c>
      <c r="AP88" s="47" t="s">
        <v>102</v>
      </c>
      <c r="AQ88" s="47">
        <v>86</v>
      </c>
      <c r="AR88" s="47">
        <v>82.5</v>
      </c>
      <c r="AS88" s="47">
        <v>145.5</v>
      </c>
      <c r="AT88" s="47" t="s">
        <v>102</v>
      </c>
      <c r="AU88" s="47" t="s">
        <v>102</v>
      </c>
      <c r="AV88" s="47" t="s">
        <v>102</v>
      </c>
      <c r="AW88" s="47">
        <v>145.5</v>
      </c>
      <c r="AX88" s="47">
        <v>145.5</v>
      </c>
      <c r="AY88" s="47" t="s">
        <v>102</v>
      </c>
      <c r="AZ88" s="47" t="s">
        <v>102</v>
      </c>
      <c r="BA88" s="47" t="s">
        <v>102</v>
      </c>
      <c r="BB88" s="47">
        <v>145.5</v>
      </c>
      <c r="BC88" s="47">
        <v>145.5</v>
      </c>
      <c r="BD88" s="47" t="s">
        <v>102</v>
      </c>
      <c r="BE88" s="47" t="s">
        <v>102</v>
      </c>
      <c r="BF88" s="47" t="s">
        <v>102</v>
      </c>
      <c r="BG88" s="47">
        <v>145.5</v>
      </c>
      <c r="BH88" s="59">
        <v>145.5</v>
      </c>
      <c r="BI88" s="59" t="s">
        <v>102</v>
      </c>
      <c r="BJ88" s="47" t="s">
        <v>102</v>
      </c>
      <c r="BK88" s="47" t="s">
        <v>102</v>
      </c>
      <c r="BL88" s="48">
        <v>145.5</v>
      </c>
      <c r="BM88" s="48">
        <v>82.5</v>
      </c>
      <c r="BN88" s="48" t="s">
        <v>102</v>
      </c>
      <c r="BO88" s="48" t="s">
        <v>102</v>
      </c>
      <c r="BP88" s="48" t="s">
        <v>102</v>
      </c>
      <c r="BQ88" s="48">
        <v>82.5</v>
      </c>
      <c r="BR88" s="48">
        <v>145.5</v>
      </c>
      <c r="BS88" s="48" t="s">
        <v>102</v>
      </c>
      <c r="BT88" s="48" t="s">
        <v>102</v>
      </c>
      <c r="BU88" s="48" t="s">
        <v>102</v>
      </c>
      <c r="BV88" s="48">
        <v>145.5</v>
      </c>
      <c r="BW88" s="48">
        <v>145.5</v>
      </c>
      <c r="BX88" s="48" t="s">
        <v>102</v>
      </c>
      <c r="BY88" s="48" t="s">
        <v>102</v>
      </c>
      <c r="BZ88" s="48" t="s">
        <v>102</v>
      </c>
      <c r="CA88" s="48">
        <v>145.5</v>
      </c>
      <c r="CB88" s="48">
        <v>82.5</v>
      </c>
      <c r="CC88" s="48" t="s">
        <v>102</v>
      </c>
      <c r="CD88" s="48" t="s">
        <v>102</v>
      </c>
      <c r="CE88" s="48" t="s">
        <v>102</v>
      </c>
      <c r="CF88" s="48">
        <v>82.5</v>
      </c>
      <c r="CG88" s="48">
        <v>145.5</v>
      </c>
      <c r="CH88" s="48" t="s">
        <v>102</v>
      </c>
      <c r="CI88" s="48" t="s">
        <v>102</v>
      </c>
      <c r="CJ88" s="48" t="s">
        <v>102</v>
      </c>
      <c r="CK88" s="48">
        <v>145.5</v>
      </c>
      <c r="CL88" s="48">
        <v>145.5</v>
      </c>
      <c r="CM88" s="48" t="s">
        <v>102</v>
      </c>
      <c r="CN88" s="48" t="s">
        <v>102</v>
      </c>
      <c r="CO88" s="48" t="s">
        <v>102</v>
      </c>
      <c r="CP88" s="48">
        <v>145.5</v>
      </c>
      <c r="CQ88" s="61"/>
      <c r="CR88" s="14"/>
    </row>
    <row r="89" spans="1:96" ht="178.5" x14ac:dyDescent="0.25">
      <c r="A89" s="46" t="s">
        <v>657</v>
      </c>
      <c r="B89" s="45" t="s">
        <v>658</v>
      </c>
      <c r="C89" s="57" t="s">
        <v>108</v>
      </c>
      <c r="D89" s="57" t="s">
        <v>108</v>
      </c>
      <c r="E89" s="47">
        <v>28356.5</v>
      </c>
      <c r="F89" s="47">
        <v>26661.5</v>
      </c>
      <c r="G89" s="47">
        <v>5379.5</v>
      </c>
      <c r="H89" s="47">
        <v>5351.1</v>
      </c>
      <c r="I89" s="47">
        <v>22977</v>
      </c>
      <c r="J89" s="47">
        <v>21310.400000000001</v>
      </c>
      <c r="K89" s="47" t="s">
        <v>102</v>
      </c>
      <c r="L89" s="47" t="s">
        <v>102</v>
      </c>
      <c r="M89" s="47" t="s">
        <v>102</v>
      </c>
      <c r="N89" s="47" t="s">
        <v>102</v>
      </c>
      <c r="O89" s="47">
        <v>30461.599999999999</v>
      </c>
      <c r="P89" s="47">
        <v>5230.1000000000004</v>
      </c>
      <c r="Q89" s="47">
        <v>25231.5</v>
      </c>
      <c r="R89" s="47" t="s">
        <v>102</v>
      </c>
      <c r="S89" s="47" t="s">
        <v>102</v>
      </c>
      <c r="T89" s="47">
        <v>28191.5</v>
      </c>
      <c r="U89" s="47">
        <v>3293.6</v>
      </c>
      <c r="V89" s="47">
        <v>24897.9</v>
      </c>
      <c r="W89" s="47" t="s">
        <v>102</v>
      </c>
      <c r="X89" s="47" t="s">
        <v>102</v>
      </c>
      <c r="Y89" s="47">
        <v>26097.8</v>
      </c>
      <c r="Z89" s="47">
        <v>2524.5</v>
      </c>
      <c r="AA89" s="47">
        <v>23573.3</v>
      </c>
      <c r="AB89" s="47" t="s">
        <v>102</v>
      </c>
      <c r="AC89" s="47" t="s">
        <v>102</v>
      </c>
      <c r="AD89" s="47">
        <v>26097.8</v>
      </c>
      <c r="AE89" s="47">
        <v>2524.5</v>
      </c>
      <c r="AF89" s="47">
        <v>23573.3</v>
      </c>
      <c r="AG89" s="47" t="s">
        <v>102</v>
      </c>
      <c r="AH89" s="47" t="s">
        <v>102</v>
      </c>
      <c r="AI89" s="47">
        <v>26586.1</v>
      </c>
      <c r="AJ89" s="47">
        <v>24920.5</v>
      </c>
      <c r="AK89" s="47">
        <v>5379.5</v>
      </c>
      <c r="AL89" s="47">
        <v>5351.1</v>
      </c>
      <c r="AM89" s="47">
        <v>21206.6</v>
      </c>
      <c r="AN89" s="47">
        <v>19569.400000000001</v>
      </c>
      <c r="AO89" s="47" t="s">
        <v>102</v>
      </c>
      <c r="AP89" s="47" t="s">
        <v>102</v>
      </c>
      <c r="AQ89" s="47" t="s">
        <v>102</v>
      </c>
      <c r="AR89" s="47" t="s">
        <v>102</v>
      </c>
      <c r="AS89" s="47">
        <v>26200.799999999999</v>
      </c>
      <c r="AT89" s="47">
        <v>5230.1000000000004</v>
      </c>
      <c r="AU89" s="47">
        <v>20970.7</v>
      </c>
      <c r="AV89" s="47" t="s">
        <v>102</v>
      </c>
      <c r="AW89" s="47" t="s">
        <v>102</v>
      </c>
      <c r="AX89" s="47">
        <v>23930.400000000001</v>
      </c>
      <c r="AY89" s="47">
        <v>3293.6</v>
      </c>
      <c r="AZ89" s="47">
        <v>20636.8</v>
      </c>
      <c r="BA89" s="47" t="s">
        <v>102</v>
      </c>
      <c r="BB89" s="47" t="s">
        <v>102</v>
      </c>
      <c r="BC89" s="47">
        <v>23247.7</v>
      </c>
      <c r="BD89" s="47">
        <v>2524.5</v>
      </c>
      <c r="BE89" s="47">
        <v>20723.2</v>
      </c>
      <c r="BF89" s="47" t="s">
        <v>102</v>
      </c>
      <c r="BG89" s="47" t="s">
        <v>102</v>
      </c>
      <c r="BH89" s="58">
        <v>23247.7</v>
      </c>
      <c r="BI89" s="59">
        <v>2524.5</v>
      </c>
      <c r="BJ89" s="60">
        <v>20723.2</v>
      </c>
      <c r="BK89" s="60" t="s">
        <v>102</v>
      </c>
      <c r="BL89" s="60" t="s">
        <v>102</v>
      </c>
      <c r="BM89" s="60">
        <v>26661.5</v>
      </c>
      <c r="BN89" s="60">
        <v>5351.1</v>
      </c>
      <c r="BO89" s="60">
        <v>21310.400000000001</v>
      </c>
      <c r="BP89" s="60" t="s">
        <v>102</v>
      </c>
      <c r="BQ89" s="60" t="s">
        <v>102</v>
      </c>
      <c r="BR89" s="60">
        <v>30461.599999999999</v>
      </c>
      <c r="BS89" s="60">
        <v>5230.1000000000004</v>
      </c>
      <c r="BT89" s="60">
        <v>25231.5</v>
      </c>
      <c r="BU89" s="60" t="s">
        <v>102</v>
      </c>
      <c r="BV89" s="60" t="s">
        <v>102</v>
      </c>
      <c r="BW89" s="60">
        <v>28191.5</v>
      </c>
      <c r="BX89" s="60">
        <v>3293.6</v>
      </c>
      <c r="BY89" s="60">
        <v>24897.9</v>
      </c>
      <c r="BZ89" s="60" t="s">
        <v>102</v>
      </c>
      <c r="CA89" s="60" t="s">
        <v>102</v>
      </c>
      <c r="CB89" s="60">
        <v>24920.5</v>
      </c>
      <c r="CC89" s="60">
        <v>5351.1</v>
      </c>
      <c r="CD89" s="60">
        <v>19569.400000000001</v>
      </c>
      <c r="CE89" s="60" t="s">
        <v>102</v>
      </c>
      <c r="CF89" s="60" t="s">
        <v>102</v>
      </c>
      <c r="CG89" s="60">
        <v>26200.799999999999</v>
      </c>
      <c r="CH89" s="60">
        <v>5230.1000000000004</v>
      </c>
      <c r="CI89" s="60">
        <v>20970.7</v>
      </c>
      <c r="CJ89" s="60" t="s">
        <v>102</v>
      </c>
      <c r="CK89" s="60" t="s">
        <v>102</v>
      </c>
      <c r="CL89" s="60">
        <v>23930.400000000001</v>
      </c>
      <c r="CM89" s="60">
        <v>3293.6</v>
      </c>
      <c r="CN89" s="60">
        <v>20636.8</v>
      </c>
      <c r="CO89" s="60" t="s">
        <v>102</v>
      </c>
      <c r="CP89" s="60" t="s">
        <v>102</v>
      </c>
      <c r="CQ89" s="49"/>
      <c r="CR89" s="14"/>
    </row>
    <row r="90" spans="1:96" ht="38.25" x14ac:dyDescent="0.25">
      <c r="A90" s="46" t="s">
        <v>257</v>
      </c>
      <c r="B90" s="45" t="s">
        <v>659</v>
      </c>
      <c r="C90" s="57" t="s">
        <v>108</v>
      </c>
      <c r="D90" s="57" t="s">
        <v>108</v>
      </c>
      <c r="E90" s="47">
        <v>1409.8</v>
      </c>
      <c r="F90" s="47">
        <v>1381.4</v>
      </c>
      <c r="G90" s="47">
        <v>1409.8</v>
      </c>
      <c r="H90" s="47">
        <v>1381.4</v>
      </c>
      <c r="I90" s="47" t="s">
        <v>102</v>
      </c>
      <c r="J90" s="47" t="s">
        <v>102</v>
      </c>
      <c r="K90" s="47" t="s">
        <v>102</v>
      </c>
      <c r="L90" s="47" t="s">
        <v>102</v>
      </c>
      <c r="M90" s="47" t="s">
        <v>102</v>
      </c>
      <c r="N90" s="47" t="s">
        <v>102</v>
      </c>
      <c r="O90" s="47">
        <v>1212.5999999999999</v>
      </c>
      <c r="P90" s="47">
        <v>1212.5999999999999</v>
      </c>
      <c r="Q90" s="47" t="s">
        <v>102</v>
      </c>
      <c r="R90" s="47" t="s">
        <v>102</v>
      </c>
      <c r="S90" s="47" t="s">
        <v>102</v>
      </c>
      <c r="T90" s="47">
        <v>1215.8</v>
      </c>
      <c r="U90" s="47">
        <v>1215.8</v>
      </c>
      <c r="V90" s="47" t="s">
        <v>102</v>
      </c>
      <c r="W90" s="47" t="s">
        <v>102</v>
      </c>
      <c r="X90" s="47" t="s">
        <v>102</v>
      </c>
      <c r="Y90" s="47">
        <v>1255.2</v>
      </c>
      <c r="Z90" s="47">
        <v>1255.2</v>
      </c>
      <c r="AA90" s="47" t="s">
        <v>102</v>
      </c>
      <c r="AB90" s="47" t="s">
        <v>102</v>
      </c>
      <c r="AC90" s="47" t="s">
        <v>102</v>
      </c>
      <c r="AD90" s="47">
        <v>1255.2</v>
      </c>
      <c r="AE90" s="47">
        <v>1255.2</v>
      </c>
      <c r="AF90" s="47" t="s">
        <v>102</v>
      </c>
      <c r="AG90" s="47" t="s">
        <v>102</v>
      </c>
      <c r="AH90" s="47" t="s">
        <v>102</v>
      </c>
      <c r="AI90" s="47">
        <v>1409.8</v>
      </c>
      <c r="AJ90" s="47">
        <v>1381.4</v>
      </c>
      <c r="AK90" s="47">
        <v>1409.8</v>
      </c>
      <c r="AL90" s="47">
        <v>1381.4</v>
      </c>
      <c r="AM90" s="47" t="s">
        <v>102</v>
      </c>
      <c r="AN90" s="47" t="s">
        <v>102</v>
      </c>
      <c r="AO90" s="47" t="s">
        <v>102</v>
      </c>
      <c r="AP90" s="47" t="s">
        <v>102</v>
      </c>
      <c r="AQ90" s="47" t="s">
        <v>102</v>
      </c>
      <c r="AR90" s="47" t="s">
        <v>102</v>
      </c>
      <c r="AS90" s="47">
        <v>1212.5999999999999</v>
      </c>
      <c r="AT90" s="47">
        <v>1212.5999999999999</v>
      </c>
      <c r="AU90" s="47" t="s">
        <v>102</v>
      </c>
      <c r="AV90" s="47" t="s">
        <v>102</v>
      </c>
      <c r="AW90" s="47" t="s">
        <v>102</v>
      </c>
      <c r="AX90" s="47">
        <v>1215.8</v>
      </c>
      <c r="AY90" s="47">
        <v>1215.8</v>
      </c>
      <c r="AZ90" s="47" t="s">
        <v>102</v>
      </c>
      <c r="BA90" s="47" t="s">
        <v>102</v>
      </c>
      <c r="BB90" s="47" t="s">
        <v>102</v>
      </c>
      <c r="BC90" s="47">
        <v>1255.2</v>
      </c>
      <c r="BD90" s="47">
        <v>1255.2</v>
      </c>
      <c r="BE90" s="47" t="s">
        <v>102</v>
      </c>
      <c r="BF90" s="47" t="s">
        <v>102</v>
      </c>
      <c r="BG90" s="47" t="s">
        <v>102</v>
      </c>
      <c r="BH90" s="58">
        <v>1255.2</v>
      </c>
      <c r="BI90" s="59">
        <v>1255.2</v>
      </c>
      <c r="BJ90" s="60" t="s">
        <v>102</v>
      </c>
      <c r="BK90" s="60" t="s">
        <v>102</v>
      </c>
      <c r="BL90" s="60" t="s">
        <v>102</v>
      </c>
      <c r="BM90" s="60">
        <v>1381.4</v>
      </c>
      <c r="BN90" s="60">
        <v>1381.4</v>
      </c>
      <c r="BO90" s="60" t="s">
        <v>102</v>
      </c>
      <c r="BP90" s="60" t="s">
        <v>102</v>
      </c>
      <c r="BQ90" s="60" t="s">
        <v>102</v>
      </c>
      <c r="BR90" s="60">
        <v>1212.5999999999999</v>
      </c>
      <c r="BS90" s="60">
        <v>1212.5999999999999</v>
      </c>
      <c r="BT90" s="60" t="s">
        <v>102</v>
      </c>
      <c r="BU90" s="60" t="s">
        <v>102</v>
      </c>
      <c r="BV90" s="60" t="s">
        <v>102</v>
      </c>
      <c r="BW90" s="60">
        <v>1215.8</v>
      </c>
      <c r="BX90" s="60">
        <v>1215.8</v>
      </c>
      <c r="BY90" s="60" t="s">
        <v>102</v>
      </c>
      <c r="BZ90" s="60" t="s">
        <v>102</v>
      </c>
      <c r="CA90" s="60" t="s">
        <v>102</v>
      </c>
      <c r="CB90" s="60">
        <v>1381.4</v>
      </c>
      <c r="CC90" s="60">
        <v>1381.4</v>
      </c>
      <c r="CD90" s="60" t="s">
        <v>102</v>
      </c>
      <c r="CE90" s="60" t="s">
        <v>102</v>
      </c>
      <c r="CF90" s="60" t="s">
        <v>102</v>
      </c>
      <c r="CG90" s="60">
        <v>1212.5999999999999</v>
      </c>
      <c r="CH90" s="60">
        <v>1212.5999999999999</v>
      </c>
      <c r="CI90" s="60" t="s">
        <v>102</v>
      </c>
      <c r="CJ90" s="60" t="s">
        <v>102</v>
      </c>
      <c r="CK90" s="60" t="s">
        <v>102</v>
      </c>
      <c r="CL90" s="60">
        <v>1215.8</v>
      </c>
      <c r="CM90" s="60">
        <v>1215.8</v>
      </c>
      <c r="CN90" s="60" t="s">
        <v>102</v>
      </c>
      <c r="CO90" s="60" t="s">
        <v>102</v>
      </c>
      <c r="CP90" s="60" t="s">
        <v>102</v>
      </c>
      <c r="CQ90" s="49"/>
      <c r="CR90" s="14"/>
    </row>
    <row r="91" spans="1:96" ht="38.25" x14ac:dyDescent="0.25">
      <c r="A91" s="44" t="s">
        <v>259</v>
      </c>
      <c r="B91" s="45" t="s">
        <v>660</v>
      </c>
      <c r="C91" s="45"/>
      <c r="D91" s="45" t="s">
        <v>661</v>
      </c>
      <c r="E91" s="47" t="s">
        <v>102</v>
      </c>
      <c r="F91" s="47" t="s">
        <v>102</v>
      </c>
      <c r="G91" s="47" t="s">
        <v>102</v>
      </c>
      <c r="H91" s="47" t="s">
        <v>102</v>
      </c>
      <c r="I91" s="47" t="s">
        <v>102</v>
      </c>
      <c r="J91" s="47" t="s">
        <v>102</v>
      </c>
      <c r="K91" s="47" t="s">
        <v>102</v>
      </c>
      <c r="L91" s="47" t="s">
        <v>102</v>
      </c>
      <c r="M91" s="47" t="s">
        <v>102</v>
      </c>
      <c r="N91" s="47" t="s">
        <v>102</v>
      </c>
      <c r="O91" s="47">
        <v>39</v>
      </c>
      <c r="P91" s="47">
        <v>39</v>
      </c>
      <c r="Q91" s="47" t="s">
        <v>102</v>
      </c>
      <c r="R91" s="47" t="s">
        <v>102</v>
      </c>
      <c r="S91" s="47" t="s">
        <v>102</v>
      </c>
      <c r="T91" s="47">
        <v>3.4</v>
      </c>
      <c r="U91" s="47">
        <v>3.4</v>
      </c>
      <c r="V91" s="47" t="s">
        <v>102</v>
      </c>
      <c r="W91" s="47" t="s">
        <v>102</v>
      </c>
      <c r="X91" s="47" t="s">
        <v>102</v>
      </c>
      <c r="Y91" s="47">
        <v>0.4</v>
      </c>
      <c r="Z91" s="47">
        <v>0.4</v>
      </c>
      <c r="AA91" s="47" t="s">
        <v>102</v>
      </c>
      <c r="AB91" s="47" t="s">
        <v>102</v>
      </c>
      <c r="AC91" s="47" t="s">
        <v>102</v>
      </c>
      <c r="AD91" s="47">
        <v>0.4</v>
      </c>
      <c r="AE91" s="47">
        <v>0.4</v>
      </c>
      <c r="AF91" s="47" t="s">
        <v>102</v>
      </c>
      <c r="AG91" s="47" t="s">
        <v>102</v>
      </c>
      <c r="AH91" s="47" t="s">
        <v>102</v>
      </c>
      <c r="AI91" s="47" t="s">
        <v>102</v>
      </c>
      <c r="AJ91" s="47" t="s">
        <v>102</v>
      </c>
      <c r="AK91" s="47" t="s">
        <v>102</v>
      </c>
      <c r="AL91" s="47" t="s">
        <v>102</v>
      </c>
      <c r="AM91" s="47" t="s">
        <v>102</v>
      </c>
      <c r="AN91" s="47" t="s">
        <v>102</v>
      </c>
      <c r="AO91" s="47" t="s">
        <v>102</v>
      </c>
      <c r="AP91" s="47" t="s">
        <v>102</v>
      </c>
      <c r="AQ91" s="47" t="s">
        <v>102</v>
      </c>
      <c r="AR91" s="47" t="s">
        <v>102</v>
      </c>
      <c r="AS91" s="47">
        <v>39</v>
      </c>
      <c r="AT91" s="47">
        <v>39</v>
      </c>
      <c r="AU91" s="47" t="s">
        <v>102</v>
      </c>
      <c r="AV91" s="47" t="s">
        <v>102</v>
      </c>
      <c r="AW91" s="47" t="s">
        <v>102</v>
      </c>
      <c r="AX91" s="47">
        <v>3.4</v>
      </c>
      <c r="AY91" s="47">
        <v>3.4</v>
      </c>
      <c r="AZ91" s="47" t="s">
        <v>102</v>
      </c>
      <c r="BA91" s="47" t="s">
        <v>102</v>
      </c>
      <c r="BB91" s="47" t="s">
        <v>102</v>
      </c>
      <c r="BC91" s="47">
        <v>0.4</v>
      </c>
      <c r="BD91" s="47">
        <v>0.4</v>
      </c>
      <c r="BE91" s="47" t="s">
        <v>102</v>
      </c>
      <c r="BF91" s="47" t="s">
        <v>102</v>
      </c>
      <c r="BG91" s="47" t="s">
        <v>102</v>
      </c>
      <c r="BH91" s="59">
        <v>0.4</v>
      </c>
      <c r="BI91" s="59">
        <v>0.4</v>
      </c>
      <c r="BJ91" s="47" t="s">
        <v>102</v>
      </c>
      <c r="BK91" s="47" t="s">
        <v>102</v>
      </c>
      <c r="BL91" s="48" t="s">
        <v>102</v>
      </c>
      <c r="BM91" s="48" t="s">
        <v>102</v>
      </c>
      <c r="BN91" s="48" t="s">
        <v>102</v>
      </c>
      <c r="BO91" s="48" t="s">
        <v>102</v>
      </c>
      <c r="BP91" s="48" t="s">
        <v>102</v>
      </c>
      <c r="BQ91" s="48" t="s">
        <v>102</v>
      </c>
      <c r="BR91" s="48">
        <v>39</v>
      </c>
      <c r="BS91" s="48">
        <v>39</v>
      </c>
      <c r="BT91" s="48" t="s">
        <v>102</v>
      </c>
      <c r="BU91" s="48" t="s">
        <v>102</v>
      </c>
      <c r="BV91" s="48" t="s">
        <v>102</v>
      </c>
      <c r="BW91" s="48">
        <v>3.4</v>
      </c>
      <c r="BX91" s="48">
        <v>3.4</v>
      </c>
      <c r="BY91" s="48" t="s">
        <v>102</v>
      </c>
      <c r="BZ91" s="48" t="s">
        <v>102</v>
      </c>
      <c r="CA91" s="48" t="s">
        <v>102</v>
      </c>
      <c r="CB91" s="48" t="s">
        <v>102</v>
      </c>
      <c r="CC91" s="48" t="s">
        <v>102</v>
      </c>
      <c r="CD91" s="48" t="s">
        <v>102</v>
      </c>
      <c r="CE91" s="48" t="s">
        <v>102</v>
      </c>
      <c r="CF91" s="48" t="s">
        <v>102</v>
      </c>
      <c r="CG91" s="48">
        <v>39</v>
      </c>
      <c r="CH91" s="48">
        <v>39</v>
      </c>
      <c r="CI91" s="48" t="s">
        <v>102</v>
      </c>
      <c r="CJ91" s="48" t="s">
        <v>102</v>
      </c>
      <c r="CK91" s="48" t="s">
        <v>102</v>
      </c>
      <c r="CL91" s="48">
        <v>3.4</v>
      </c>
      <c r="CM91" s="48">
        <v>3.4</v>
      </c>
      <c r="CN91" s="48" t="s">
        <v>102</v>
      </c>
      <c r="CO91" s="48" t="s">
        <v>102</v>
      </c>
      <c r="CP91" s="48" t="s">
        <v>102</v>
      </c>
      <c r="CQ91" s="61"/>
      <c r="CR91" s="14"/>
    </row>
    <row r="92" spans="1:96" ht="76.5" x14ac:dyDescent="0.25">
      <c r="A92" s="44" t="s">
        <v>662</v>
      </c>
      <c r="B92" s="45" t="s">
        <v>663</v>
      </c>
      <c r="C92" s="45"/>
      <c r="D92" s="45" t="s">
        <v>664</v>
      </c>
      <c r="E92" s="47">
        <v>885.7</v>
      </c>
      <c r="F92" s="47">
        <v>885.7</v>
      </c>
      <c r="G92" s="47">
        <v>885.7</v>
      </c>
      <c r="H92" s="47">
        <v>885.7</v>
      </c>
      <c r="I92" s="47" t="s">
        <v>102</v>
      </c>
      <c r="J92" s="47" t="s">
        <v>102</v>
      </c>
      <c r="K92" s="47" t="s">
        <v>102</v>
      </c>
      <c r="L92" s="47" t="s">
        <v>102</v>
      </c>
      <c r="M92" s="47" t="s">
        <v>102</v>
      </c>
      <c r="N92" s="47" t="s">
        <v>102</v>
      </c>
      <c r="O92" s="47">
        <v>906.9</v>
      </c>
      <c r="P92" s="47">
        <v>906.9</v>
      </c>
      <c r="Q92" s="47" t="s">
        <v>102</v>
      </c>
      <c r="R92" s="47" t="s">
        <v>102</v>
      </c>
      <c r="S92" s="47" t="s">
        <v>102</v>
      </c>
      <c r="T92" s="47">
        <v>936.8</v>
      </c>
      <c r="U92" s="47">
        <v>936.8</v>
      </c>
      <c r="V92" s="47" t="s">
        <v>102</v>
      </c>
      <c r="W92" s="47" t="s">
        <v>102</v>
      </c>
      <c r="X92" s="47" t="s">
        <v>102</v>
      </c>
      <c r="Y92" s="47">
        <v>969.7</v>
      </c>
      <c r="Z92" s="47">
        <v>969.7</v>
      </c>
      <c r="AA92" s="47" t="s">
        <v>102</v>
      </c>
      <c r="AB92" s="47" t="s">
        <v>102</v>
      </c>
      <c r="AC92" s="47" t="s">
        <v>102</v>
      </c>
      <c r="AD92" s="47">
        <v>969.7</v>
      </c>
      <c r="AE92" s="47">
        <v>969.7</v>
      </c>
      <c r="AF92" s="47" t="s">
        <v>102</v>
      </c>
      <c r="AG92" s="47" t="s">
        <v>102</v>
      </c>
      <c r="AH92" s="47" t="s">
        <v>102</v>
      </c>
      <c r="AI92" s="47">
        <v>885.7</v>
      </c>
      <c r="AJ92" s="47">
        <v>885.7</v>
      </c>
      <c r="AK92" s="47">
        <v>885.7</v>
      </c>
      <c r="AL92" s="47">
        <v>885.7</v>
      </c>
      <c r="AM92" s="47" t="s">
        <v>102</v>
      </c>
      <c r="AN92" s="47" t="s">
        <v>102</v>
      </c>
      <c r="AO92" s="47" t="s">
        <v>102</v>
      </c>
      <c r="AP92" s="47" t="s">
        <v>102</v>
      </c>
      <c r="AQ92" s="47" t="s">
        <v>102</v>
      </c>
      <c r="AR92" s="47" t="s">
        <v>102</v>
      </c>
      <c r="AS92" s="47">
        <v>906.9</v>
      </c>
      <c r="AT92" s="47">
        <v>906.9</v>
      </c>
      <c r="AU92" s="47" t="s">
        <v>102</v>
      </c>
      <c r="AV92" s="47" t="s">
        <v>102</v>
      </c>
      <c r="AW92" s="47" t="s">
        <v>102</v>
      </c>
      <c r="AX92" s="47">
        <v>936.8</v>
      </c>
      <c r="AY92" s="47">
        <v>936.8</v>
      </c>
      <c r="AZ92" s="47" t="s">
        <v>102</v>
      </c>
      <c r="BA92" s="47" t="s">
        <v>102</v>
      </c>
      <c r="BB92" s="47" t="s">
        <v>102</v>
      </c>
      <c r="BC92" s="47">
        <v>969.7</v>
      </c>
      <c r="BD92" s="47">
        <v>969.7</v>
      </c>
      <c r="BE92" s="47" t="s">
        <v>102</v>
      </c>
      <c r="BF92" s="47" t="s">
        <v>102</v>
      </c>
      <c r="BG92" s="47" t="s">
        <v>102</v>
      </c>
      <c r="BH92" s="59">
        <v>969.7</v>
      </c>
      <c r="BI92" s="59">
        <v>969.7</v>
      </c>
      <c r="BJ92" s="47" t="s">
        <v>102</v>
      </c>
      <c r="BK92" s="47" t="s">
        <v>102</v>
      </c>
      <c r="BL92" s="48" t="s">
        <v>102</v>
      </c>
      <c r="BM92" s="48">
        <v>885.7</v>
      </c>
      <c r="BN92" s="48">
        <v>885.7</v>
      </c>
      <c r="BO92" s="48" t="s">
        <v>102</v>
      </c>
      <c r="BP92" s="48" t="s">
        <v>102</v>
      </c>
      <c r="BQ92" s="48" t="s">
        <v>102</v>
      </c>
      <c r="BR92" s="48">
        <v>906.9</v>
      </c>
      <c r="BS92" s="48">
        <v>906.9</v>
      </c>
      <c r="BT92" s="48" t="s">
        <v>102</v>
      </c>
      <c r="BU92" s="48" t="s">
        <v>102</v>
      </c>
      <c r="BV92" s="48" t="s">
        <v>102</v>
      </c>
      <c r="BW92" s="48">
        <v>936.8</v>
      </c>
      <c r="BX92" s="48">
        <v>936.8</v>
      </c>
      <c r="BY92" s="48" t="s">
        <v>102</v>
      </c>
      <c r="BZ92" s="48" t="s">
        <v>102</v>
      </c>
      <c r="CA92" s="48" t="s">
        <v>102</v>
      </c>
      <c r="CB92" s="48">
        <v>885.7</v>
      </c>
      <c r="CC92" s="48">
        <v>885.7</v>
      </c>
      <c r="CD92" s="48" t="s">
        <v>102</v>
      </c>
      <c r="CE92" s="48" t="s">
        <v>102</v>
      </c>
      <c r="CF92" s="48" t="s">
        <v>102</v>
      </c>
      <c r="CG92" s="48">
        <v>906.9</v>
      </c>
      <c r="CH92" s="48">
        <v>906.9</v>
      </c>
      <c r="CI92" s="48" t="s">
        <v>102</v>
      </c>
      <c r="CJ92" s="48" t="s">
        <v>102</v>
      </c>
      <c r="CK92" s="48" t="s">
        <v>102</v>
      </c>
      <c r="CL92" s="48">
        <v>936.8</v>
      </c>
      <c r="CM92" s="48">
        <v>936.8</v>
      </c>
      <c r="CN92" s="48" t="s">
        <v>102</v>
      </c>
      <c r="CO92" s="48" t="s">
        <v>102</v>
      </c>
      <c r="CP92" s="48" t="s">
        <v>102</v>
      </c>
      <c r="CQ92" s="61"/>
      <c r="CR92" s="14"/>
    </row>
    <row r="93" spans="1:96" ht="76.5" x14ac:dyDescent="0.25">
      <c r="A93" s="44" t="s">
        <v>662</v>
      </c>
      <c r="B93" s="45" t="s">
        <v>663</v>
      </c>
      <c r="C93" s="45"/>
      <c r="D93" s="45" t="s">
        <v>664</v>
      </c>
      <c r="E93" s="47">
        <v>260.5</v>
      </c>
      <c r="F93" s="47">
        <v>260.5</v>
      </c>
      <c r="G93" s="47">
        <v>260.5</v>
      </c>
      <c r="H93" s="47">
        <v>260.5</v>
      </c>
      <c r="I93" s="47" t="s">
        <v>102</v>
      </c>
      <c r="J93" s="47" t="s">
        <v>102</v>
      </c>
      <c r="K93" s="47" t="s">
        <v>102</v>
      </c>
      <c r="L93" s="47" t="s">
        <v>102</v>
      </c>
      <c r="M93" s="47" t="s">
        <v>102</v>
      </c>
      <c r="N93" s="47" t="s">
        <v>102</v>
      </c>
      <c r="O93" s="47">
        <v>266.7</v>
      </c>
      <c r="P93" s="47">
        <v>266.7</v>
      </c>
      <c r="Q93" s="47" t="s">
        <v>102</v>
      </c>
      <c r="R93" s="47" t="s">
        <v>102</v>
      </c>
      <c r="S93" s="47" t="s">
        <v>102</v>
      </c>
      <c r="T93" s="47">
        <v>275.60000000000002</v>
      </c>
      <c r="U93" s="47">
        <v>275.60000000000002</v>
      </c>
      <c r="V93" s="47" t="s">
        <v>102</v>
      </c>
      <c r="W93" s="47" t="s">
        <v>102</v>
      </c>
      <c r="X93" s="47" t="s">
        <v>102</v>
      </c>
      <c r="Y93" s="47">
        <v>285.10000000000002</v>
      </c>
      <c r="Z93" s="47">
        <v>285.10000000000002</v>
      </c>
      <c r="AA93" s="47" t="s">
        <v>102</v>
      </c>
      <c r="AB93" s="47" t="s">
        <v>102</v>
      </c>
      <c r="AC93" s="47" t="s">
        <v>102</v>
      </c>
      <c r="AD93" s="47">
        <v>285.10000000000002</v>
      </c>
      <c r="AE93" s="47">
        <v>285.10000000000002</v>
      </c>
      <c r="AF93" s="47" t="s">
        <v>102</v>
      </c>
      <c r="AG93" s="47" t="s">
        <v>102</v>
      </c>
      <c r="AH93" s="47" t="s">
        <v>102</v>
      </c>
      <c r="AI93" s="47">
        <v>260.5</v>
      </c>
      <c r="AJ93" s="47">
        <v>260.5</v>
      </c>
      <c r="AK93" s="47">
        <v>260.5</v>
      </c>
      <c r="AL93" s="47">
        <v>260.5</v>
      </c>
      <c r="AM93" s="47" t="s">
        <v>102</v>
      </c>
      <c r="AN93" s="47" t="s">
        <v>102</v>
      </c>
      <c r="AO93" s="47" t="s">
        <v>102</v>
      </c>
      <c r="AP93" s="47" t="s">
        <v>102</v>
      </c>
      <c r="AQ93" s="47" t="s">
        <v>102</v>
      </c>
      <c r="AR93" s="47" t="s">
        <v>102</v>
      </c>
      <c r="AS93" s="47">
        <v>266.7</v>
      </c>
      <c r="AT93" s="47">
        <v>266.7</v>
      </c>
      <c r="AU93" s="47" t="s">
        <v>102</v>
      </c>
      <c r="AV93" s="47" t="s">
        <v>102</v>
      </c>
      <c r="AW93" s="47" t="s">
        <v>102</v>
      </c>
      <c r="AX93" s="47">
        <v>275.60000000000002</v>
      </c>
      <c r="AY93" s="47">
        <v>275.60000000000002</v>
      </c>
      <c r="AZ93" s="47" t="s">
        <v>102</v>
      </c>
      <c r="BA93" s="47" t="s">
        <v>102</v>
      </c>
      <c r="BB93" s="47" t="s">
        <v>102</v>
      </c>
      <c r="BC93" s="47">
        <v>285.10000000000002</v>
      </c>
      <c r="BD93" s="47">
        <v>285.10000000000002</v>
      </c>
      <c r="BE93" s="47" t="s">
        <v>102</v>
      </c>
      <c r="BF93" s="47" t="s">
        <v>102</v>
      </c>
      <c r="BG93" s="47" t="s">
        <v>102</v>
      </c>
      <c r="BH93" s="59">
        <v>285.10000000000002</v>
      </c>
      <c r="BI93" s="59">
        <v>285.10000000000002</v>
      </c>
      <c r="BJ93" s="47" t="s">
        <v>102</v>
      </c>
      <c r="BK93" s="47" t="s">
        <v>102</v>
      </c>
      <c r="BL93" s="48" t="s">
        <v>102</v>
      </c>
      <c r="BM93" s="48">
        <v>260.5</v>
      </c>
      <c r="BN93" s="48">
        <v>260.5</v>
      </c>
      <c r="BO93" s="48" t="s">
        <v>102</v>
      </c>
      <c r="BP93" s="48" t="s">
        <v>102</v>
      </c>
      <c r="BQ93" s="48" t="s">
        <v>102</v>
      </c>
      <c r="BR93" s="48">
        <v>266.7</v>
      </c>
      <c r="BS93" s="48">
        <v>266.7</v>
      </c>
      <c r="BT93" s="48" t="s">
        <v>102</v>
      </c>
      <c r="BU93" s="48" t="s">
        <v>102</v>
      </c>
      <c r="BV93" s="48" t="s">
        <v>102</v>
      </c>
      <c r="BW93" s="48">
        <v>275.60000000000002</v>
      </c>
      <c r="BX93" s="48">
        <v>275.60000000000002</v>
      </c>
      <c r="BY93" s="48" t="s">
        <v>102</v>
      </c>
      <c r="BZ93" s="48" t="s">
        <v>102</v>
      </c>
      <c r="CA93" s="48" t="s">
        <v>102</v>
      </c>
      <c r="CB93" s="48">
        <v>260.5</v>
      </c>
      <c r="CC93" s="48">
        <v>260.5</v>
      </c>
      <c r="CD93" s="48" t="s">
        <v>102</v>
      </c>
      <c r="CE93" s="48" t="s">
        <v>102</v>
      </c>
      <c r="CF93" s="48" t="s">
        <v>102</v>
      </c>
      <c r="CG93" s="48">
        <v>266.7</v>
      </c>
      <c r="CH93" s="48">
        <v>266.7</v>
      </c>
      <c r="CI93" s="48" t="s">
        <v>102</v>
      </c>
      <c r="CJ93" s="48" t="s">
        <v>102</v>
      </c>
      <c r="CK93" s="48" t="s">
        <v>102</v>
      </c>
      <c r="CL93" s="48">
        <v>275.60000000000002</v>
      </c>
      <c r="CM93" s="48">
        <v>275.60000000000002</v>
      </c>
      <c r="CN93" s="48" t="s">
        <v>102</v>
      </c>
      <c r="CO93" s="48" t="s">
        <v>102</v>
      </c>
      <c r="CP93" s="48" t="s">
        <v>102</v>
      </c>
      <c r="CQ93" s="61"/>
      <c r="CR93" s="14"/>
    </row>
    <row r="94" spans="1:96" ht="38.25" x14ac:dyDescent="0.25">
      <c r="A94" s="44" t="s">
        <v>267</v>
      </c>
      <c r="B94" s="45" t="s">
        <v>665</v>
      </c>
      <c r="C94" s="45"/>
      <c r="D94" s="45" t="s">
        <v>571</v>
      </c>
      <c r="E94" s="47">
        <v>263.60000000000002</v>
      </c>
      <c r="F94" s="47">
        <v>235.2</v>
      </c>
      <c r="G94" s="47">
        <v>263.60000000000002</v>
      </c>
      <c r="H94" s="47">
        <v>235.2</v>
      </c>
      <c r="I94" s="47" t="s">
        <v>102</v>
      </c>
      <c r="J94" s="47" t="s">
        <v>102</v>
      </c>
      <c r="K94" s="47" t="s">
        <v>102</v>
      </c>
      <c r="L94" s="47" t="s">
        <v>102</v>
      </c>
      <c r="M94" s="47" t="s">
        <v>102</v>
      </c>
      <c r="N94" s="47" t="s">
        <v>102</v>
      </c>
      <c r="O94" s="47" t="s">
        <v>102</v>
      </c>
      <c r="P94" s="47" t="s">
        <v>102</v>
      </c>
      <c r="Q94" s="47" t="s">
        <v>102</v>
      </c>
      <c r="R94" s="47" t="s">
        <v>102</v>
      </c>
      <c r="S94" s="47" t="s">
        <v>102</v>
      </c>
      <c r="T94" s="47" t="s">
        <v>102</v>
      </c>
      <c r="U94" s="47" t="s">
        <v>102</v>
      </c>
      <c r="V94" s="47" t="s">
        <v>102</v>
      </c>
      <c r="W94" s="47" t="s">
        <v>102</v>
      </c>
      <c r="X94" s="47" t="s">
        <v>102</v>
      </c>
      <c r="Y94" s="47" t="s">
        <v>102</v>
      </c>
      <c r="Z94" s="47" t="s">
        <v>102</v>
      </c>
      <c r="AA94" s="47" t="s">
        <v>102</v>
      </c>
      <c r="AB94" s="47" t="s">
        <v>102</v>
      </c>
      <c r="AC94" s="47" t="s">
        <v>102</v>
      </c>
      <c r="AD94" s="47" t="s">
        <v>102</v>
      </c>
      <c r="AE94" s="47" t="s">
        <v>102</v>
      </c>
      <c r="AF94" s="47" t="s">
        <v>102</v>
      </c>
      <c r="AG94" s="47" t="s">
        <v>102</v>
      </c>
      <c r="AH94" s="47" t="s">
        <v>102</v>
      </c>
      <c r="AI94" s="47">
        <v>263.60000000000002</v>
      </c>
      <c r="AJ94" s="47">
        <v>235.2</v>
      </c>
      <c r="AK94" s="47">
        <v>263.60000000000002</v>
      </c>
      <c r="AL94" s="47">
        <v>235.2</v>
      </c>
      <c r="AM94" s="47" t="s">
        <v>102</v>
      </c>
      <c r="AN94" s="47" t="s">
        <v>102</v>
      </c>
      <c r="AO94" s="47" t="s">
        <v>102</v>
      </c>
      <c r="AP94" s="47" t="s">
        <v>102</v>
      </c>
      <c r="AQ94" s="47" t="s">
        <v>102</v>
      </c>
      <c r="AR94" s="47" t="s">
        <v>102</v>
      </c>
      <c r="AS94" s="47" t="s">
        <v>102</v>
      </c>
      <c r="AT94" s="47" t="s">
        <v>102</v>
      </c>
      <c r="AU94" s="47" t="s">
        <v>102</v>
      </c>
      <c r="AV94" s="47" t="s">
        <v>102</v>
      </c>
      <c r="AW94" s="47" t="s">
        <v>102</v>
      </c>
      <c r="AX94" s="47" t="s">
        <v>102</v>
      </c>
      <c r="AY94" s="47" t="s">
        <v>102</v>
      </c>
      <c r="AZ94" s="47" t="s">
        <v>102</v>
      </c>
      <c r="BA94" s="47" t="s">
        <v>102</v>
      </c>
      <c r="BB94" s="47" t="s">
        <v>102</v>
      </c>
      <c r="BC94" s="47" t="s">
        <v>102</v>
      </c>
      <c r="BD94" s="47" t="s">
        <v>102</v>
      </c>
      <c r="BE94" s="47" t="s">
        <v>102</v>
      </c>
      <c r="BF94" s="47" t="s">
        <v>102</v>
      </c>
      <c r="BG94" s="47" t="s">
        <v>102</v>
      </c>
      <c r="BH94" s="59" t="s">
        <v>102</v>
      </c>
      <c r="BI94" s="59" t="s">
        <v>102</v>
      </c>
      <c r="BJ94" s="47" t="s">
        <v>102</v>
      </c>
      <c r="BK94" s="47" t="s">
        <v>102</v>
      </c>
      <c r="BL94" s="48" t="s">
        <v>102</v>
      </c>
      <c r="BM94" s="48">
        <v>235.2</v>
      </c>
      <c r="BN94" s="48">
        <v>235.2</v>
      </c>
      <c r="BO94" s="48" t="s">
        <v>102</v>
      </c>
      <c r="BP94" s="48" t="s">
        <v>102</v>
      </c>
      <c r="BQ94" s="48" t="s">
        <v>102</v>
      </c>
      <c r="BR94" s="48" t="s">
        <v>102</v>
      </c>
      <c r="BS94" s="48" t="s">
        <v>102</v>
      </c>
      <c r="BT94" s="48" t="s">
        <v>102</v>
      </c>
      <c r="BU94" s="48" t="s">
        <v>102</v>
      </c>
      <c r="BV94" s="48" t="s">
        <v>102</v>
      </c>
      <c r="BW94" s="48" t="s">
        <v>102</v>
      </c>
      <c r="BX94" s="48" t="s">
        <v>102</v>
      </c>
      <c r="BY94" s="48" t="s">
        <v>102</v>
      </c>
      <c r="BZ94" s="48" t="s">
        <v>102</v>
      </c>
      <c r="CA94" s="48" t="s">
        <v>102</v>
      </c>
      <c r="CB94" s="48">
        <v>235.2</v>
      </c>
      <c r="CC94" s="48">
        <v>235.2</v>
      </c>
      <c r="CD94" s="48" t="s">
        <v>102</v>
      </c>
      <c r="CE94" s="48" t="s">
        <v>102</v>
      </c>
      <c r="CF94" s="48" t="s">
        <v>102</v>
      </c>
      <c r="CG94" s="48" t="s">
        <v>102</v>
      </c>
      <c r="CH94" s="48" t="s">
        <v>102</v>
      </c>
      <c r="CI94" s="48" t="s">
        <v>102</v>
      </c>
      <c r="CJ94" s="48" t="s">
        <v>102</v>
      </c>
      <c r="CK94" s="48" t="s">
        <v>102</v>
      </c>
      <c r="CL94" s="48" t="s">
        <v>102</v>
      </c>
      <c r="CM94" s="48" t="s">
        <v>102</v>
      </c>
      <c r="CN94" s="48" t="s">
        <v>102</v>
      </c>
      <c r="CO94" s="48" t="s">
        <v>102</v>
      </c>
      <c r="CP94" s="48" t="s">
        <v>102</v>
      </c>
      <c r="CQ94" s="61"/>
      <c r="CR94" s="14"/>
    </row>
    <row r="95" spans="1:96" ht="51" x14ac:dyDescent="0.25">
      <c r="A95" s="46" t="s">
        <v>276</v>
      </c>
      <c r="B95" s="45" t="s">
        <v>256</v>
      </c>
      <c r="C95" s="57" t="s">
        <v>108</v>
      </c>
      <c r="D95" s="57" t="s">
        <v>108</v>
      </c>
      <c r="E95" s="47">
        <v>26946.7</v>
      </c>
      <c r="F95" s="47">
        <v>25280.1</v>
      </c>
      <c r="G95" s="47">
        <v>3969.7</v>
      </c>
      <c r="H95" s="47">
        <v>3969.7</v>
      </c>
      <c r="I95" s="47">
        <v>22977</v>
      </c>
      <c r="J95" s="47">
        <v>21310.400000000001</v>
      </c>
      <c r="K95" s="47" t="s">
        <v>102</v>
      </c>
      <c r="L95" s="47" t="s">
        <v>102</v>
      </c>
      <c r="M95" s="47" t="s">
        <v>102</v>
      </c>
      <c r="N95" s="47" t="s">
        <v>102</v>
      </c>
      <c r="O95" s="47">
        <v>29249</v>
      </c>
      <c r="P95" s="47">
        <v>4017.5</v>
      </c>
      <c r="Q95" s="47">
        <v>25231.5</v>
      </c>
      <c r="R95" s="47" t="s">
        <v>102</v>
      </c>
      <c r="S95" s="47" t="s">
        <v>102</v>
      </c>
      <c r="T95" s="47">
        <v>26975.7</v>
      </c>
      <c r="U95" s="47">
        <v>2077.8000000000002</v>
      </c>
      <c r="V95" s="47">
        <v>24897.9</v>
      </c>
      <c r="W95" s="47" t="s">
        <v>102</v>
      </c>
      <c r="X95" s="47" t="s">
        <v>102</v>
      </c>
      <c r="Y95" s="47">
        <v>24842.6</v>
      </c>
      <c r="Z95" s="47">
        <v>1269.3</v>
      </c>
      <c r="AA95" s="47">
        <v>23573.3</v>
      </c>
      <c r="AB95" s="47" t="s">
        <v>102</v>
      </c>
      <c r="AC95" s="47" t="s">
        <v>102</v>
      </c>
      <c r="AD95" s="47">
        <v>24842.6</v>
      </c>
      <c r="AE95" s="47">
        <v>1269.3</v>
      </c>
      <c r="AF95" s="47">
        <v>23573.3</v>
      </c>
      <c r="AG95" s="47" t="s">
        <v>102</v>
      </c>
      <c r="AH95" s="47" t="s">
        <v>102</v>
      </c>
      <c r="AI95" s="47">
        <v>25176.3</v>
      </c>
      <c r="AJ95" s="47">
        <v>23539.1</v>
      </c>
      <c r="AK95" s="47">
        <v>3969.7</v>
      </c>
      <c r="AL95" s="47">
        <v>3969.7</v>
      </c>
      <c r="AM95" s="47">
        <v>21206.6</v>
      </c>
      <c r="AN95" s="47">
        <v>19569.400000000001</v>
      </c>
      <c r="AO95" s="47" t="s">
        <v>102</v>
      </c>
      <c r="AP95" s="47" t="s">
        <v>102</v>
      </c>
      <c r="AQ95" s="47" t="s">
        <v>102</v>
      </c>
      <c r="AR95" s="47" t="s">
        <v>102</v>
      </c>
      <c r="AS95" s="47">
        <v>24988.2</v>
      </c>
      <c r="AT95" s="47">
        <v>4017.5</v>
      </c>
      <c r="AU95" s="47">
        <v>20970.7</v>
      </c>
      <c r="AV95" s="47" t="s">
        <v>102</v>
      </c>
      <c r="AW95" s="47" t="s">
        <v>102</v>
      </c>
      <c r="AX95" s="47">
        <v>22714.6</v>
      </c>
      <c r="AY95" s="47">
        <v>2077.8000000000002</v>
      </c>
      <c r="AZ95" s="47">
        <v>20636.8</v>
      </c>
      <c r="BA95" s="47" t="s">
        <v>102</v>
      </c>
      <c r="BB95" s="47" t="s">
        <v>102</v>
      </c>
      <c r="BC95" s="47">
        <v>21992.5</v>
      </c>
      <c r="BD95" s="47">
        <v>1269.3</v>
      </c>
      <c r="BE95" s="47">
        <v>20723.2</v>
      </c>
      <c r="BF95" s="47" t="s">
        <v>102</v>
      </c>
      <c r="BG95" s="47" t="s">
        <v>102</v>
      </c>
      <c r="BH95" s="58">
        <v>21992.5</v>
      </c>
      <c r="BI95" s="59">
        <v>1269.3</v>
      </c>
      <c r="BJ95" s="60">
        <v>20723.2</v>
      </c>
      <c r="BK95" s="60" t="s">
        <v>102</v>
      </c>
      <c r="BL95" s="60" t="s">
        <v>102</v>
      </c>
      <c r="BM95" s="60">
        <v>25280.1</v>
      </c>
      <c r="BN95" s="60">
        <v>3969.7</v>
      </c>
      <c r="BO95" s="60">
        <v>21310.400000000001</v>
      </c>
      <c r="BP95" s="60" t="s">
        <v>102</v>
      </c>
      <c r="BQ95" s="60" t="s">
        <v>102</v>
      </c>
      <c r="BR95" s="60">
        <v>29249</v>
      </c>
      <c r="BS95" s="60">
        <v>4017.5</v>
      </c>
      <c r="BT95" s="60">
        <v>25231.5</v>
      </c>
      <c r="BU95" s="60" t="s">
        <v>102</v>
      </c>
      <c r="BV95" s="60" t="s">
        <v>102</v>
      </c>
      <c r="BW95" s="60">
        <v>26975.7</v>
      </c>
      <c r="BX95" s="60">
        <v>2077.8000000000002</v>
      </c>
      <c r="BY95" s="60">
        <v>24897.9</v>
      </c>
      <c r="BZ95" s="60" t="s">
        <v>102</v>
      </c>
      <c r="CA95" s="60" t="s">
        <v>102</v>
      </c>
      <c r="CB95" s="60">
        <v>23539.1</v>
      </c>
      <c r="CC95" s="60">
        <v>3969.7</v>
      </c>
      <c r="CD95" s="60">
        <v>19569.400000000001</v>
      </c>
      <c r="CE95" s="60" t="s">
        <v>102</v>
      </c>
      <c r="CF95" s="60" t="s">
        <v>102</v>
      </c>
      <c r="CG95" s="60">
        <v>24988.2</v>
      </c>
      <c r="CH95" s="60">
        <v>4017.5</v>
      </c>
      <c r="CI95" s="60">
        <v>20970.7</v>
      </c>
      <c r="CJ95" s="60" t="s">
        <v>102</v>
      </c>
      <c r="CK95" s="60" t="s">
        <v>102</v>
      </c>
      <c r="CL95" s="60">
        <v>22714.6</v>
      </c>
      <c r="CM95" s="60">
        <v>2077.8000000000002</v>
      </c>
      <c r="CN95" s="60">
        <v>20636.8</v>
      </c>
      <c r="CO95" s="60" t="s">
        <v>102</v>
      </c>
      <c r="CP95" s="60" t="s">
        <v>102</v>
      </c>
      <c r="CQ95" s="49"/>
      <c r="CR95" s="14"/>
    </row>
    <row r="96" spans="1:96" ht="280.5" x14ac:dyDescent="0.25">
      <c r="A96" s="44" t="s">
        <v>666</v>
      </c>
      <c r="B96" s="45" t="s">
        <v>258</v>
      </c>
      <c r="C96" s="45" t="s">
        <v>46</v>
      </c>
      <c r="D96" s="45" t="s">
        <v>568</v>
      </c>
      <c r="E96" s="47">
        <v>1088.8</v>
      </c>
      <c r="F96" s="47">
        <v>1088.8</v>
      </c>
      <c r="G96" s="47" t="s">
        <v>102</v>
      </c>
      <c r="H96" s="47" t="s">
        <v>102</v>
      </c>
      <c r="I96" s="47">
        <v>1088.8</v>
      </c>
      <c r="J96" s="47">
        <v>1088.8</v>
      </c>
      <c r="K96" s="47" t="s">
        <v>102</v>
      </c>
      <c r="L96" s="47" t="s">
        <v>102</v>
      </c>
      <c r="M96" s="47" t="s">
        <v>102</v>
      </c>
      <c r="N96" s="47" t="s">
        <v>102</v>
      </c>
      <c r="O96" s="47">
        <v>1142</v>
      </c>
      <c r="P96" s="47" t="s">
        <v>102</v>
      </c>
      <c r="Q96" s="47">
        <v>1142</v>
      </c>
      <c r="R96" s="47" t="s">
        <v>102</v>
      </c>
      <c r="S96" s="47" t="s">
        <v>102</v>
      </c>
      <c r="T96" s="47">
        <v>1142</v>
      </c>
      <c r="U96" s="47" t="s">
        <v>102</v>
      </c>
      <c r="V96" s="47">
        <v>1142</v>
      </c>
      <c r="W96" s="47" t="s">
        <v>102</v>
      </c>
      <c r="X96" s="47" t="s">
        <v>102</v>
      </c>
      <c r="Y96" s="47">
        <v>1142</v>
      </c>
      <c r="Z96" s="47" t="s">
        <v>102</v>
      </c>
      <c r="AA96" s="47">
        <v>1142</v>
      </c>
      <c r="AB96" s="47" t="s">
        <v>102</v>
      </c>
      <c r="AC96" s="47" t="s">
        <v>102</v>
      </c>
      <c r="AD96" s="47">
        <v>1142</v>
      </c>
      <c r="AE96" s="47" t="s">
        <v>102</v>
      </c>
      <c r="AF96" s="47">
        <v>1142</v>
      </c>
      <c r="AG96" s="47" t="s">
        <v>102</v>
      </c>
      <c r="AH96" s="47" t="s">
        <v>102</v>
      </c>
      <c r="AI96" s="47">
        <v>1088.8</v>
      </c>
      <c r="AJ96" s="47">
        <v>1088.8</v>
      </c>
      <c r="AK96" s="47" t="s">
        <v>102</v>
      </c>
      <c r="AL96" s="47" t="s">
        <v>102</v>
      </c>
      <c r="AM96" s="47">
        <v>1088.8</v>
      </c>
      <c r="AN96" s="47">
        <v>1088.8</v>
      </c>
      <c r="AO96" s="47" t="s">
        <v>102</v>
      </c>
      <c r="AP96" s="47" t="s">
        <v>102</v>
      </c>
      <c r="AQ96" s="47" t="s">
        <v>102</v>
      </c>
      <c r="AR96" s="47" t="s">
        <v>102</v>
      </c>
      <c r="AS96" s="47">
        <v>1142</v>
      </c>
      <c r="AT96" s="47" t="s">
        <v>102</v>
      </c>
      <c r="AU96" s="47">
        <v>1142</v>
      </c>
      <c r="AV96" s="47" t="s">
        <v>102</v>
      </c>
      <c r="AW96" s="47" t="s">
        <v>102</v>
      </c>
      <c r="AX96" s="47">
        <v>1142</v>
      </c>
      <c r="AY96" s="47" t="s">
        <v>102</v>
      </c>
      <c r="AZ96" s="47">
        <v>1142</v>
      </c>
      <c r="BA96" s="47" t="s">
        <v>102</v>
      </c>
      <c r="BB96" s="47" t="s">
        <v>102</v>
      </c>
      <c r="BC96" s="47">
        <v>1142</v>
      </c>
      <c r="BD96" s="47" t="s">
        <v>102</v>
      </c>
      <c r="BE96" s="47">
        <v>1142</v>
      </c>
      <c r="BF96" s="47" t="s">
        <v>102</v>
      </c>
      <c r="BG96" s="47" t="s">
        <v>102</v>
      </c>
      <c r="BH96" s="59">
        <v>1142</v>
      </c>
      <c r="BI96" s="59" t="s">
        <v>102</v>
      </c>
      <c r="BJ96" s="47">
        <v>1142</v>
      </c>
      <c r="BK96" s="47" t="s">
        <v>102</v>
      </c>
      <c r="BL96" s="48" t="s">
        <v>102</v>
      </c>
      <c r="BM96" s="48">
        <v>1088.8</v>
      </c>
      <c r="BN96" s="48" t="s">
        <v>102</v>
      </c>
      <c r="BO96" s="48">
        <v>1088.8</v>
      </c>
      <c r="BP96" s="48" t="s">
        <v>102</v>
      </c>
      <c r="BQ96" s="48" t="s">
        <v>102</v>
      </c>
      <c r="BR96" s="48">
        <v>1142</v>
      </c>
      <c r="BS96" s="48" t="s">
        <v>102</v>
      </c>
      <c r="BT96" s="48">
        <v>1142</v>
      </c>
      <c r="BU96" s="48" t="s">
        <v>102</v>
      </c>
      <c r="BV96" s="48" t="s">
        <v>102</v>
      </c>
      <c r="BW96" s="48">
        <v>1142</v>
      </c>
      <c r="BX96" s="48" t="s">
        <v>102</v>
      </c>
      <c r="BY96" s="48">
        <v>1142</v>
      </c>
      <c r="BZ96" s="48" t="s">
        <v>102</v>
      </c>
      <c r="CA96" s="48" t="s">
        <v>102</v>
      </c>
      <c r="CB96" s="48">
        <v>1088.8</v>
      </c>
      <c r="CC96" s="48" t="s">
        <v>102</v>
      </c>
      <c r="CD96" s="48">
        <v>1088.8</v>
      </c>
      <c r="CE96" s="48" t="s">
        <v>102</v>
      </c>
      <c r="CF96" s="48" t="s">
        <v>102</v>
      </c>
      <c r="CG96" s="48">
        <v>1142</v>
      </c>
      <c r="CH96" s="48" t="s">
        <v>102</v>
      </c>
      <c r="CI96" s="48">
        <v>1142</v>
      </c>
      <c r="CJ96" s="48" t="s">
        <v>102</v>
      </c>
      <c r="CK96" s="48" t="s">
        <v>102</v>
      </c>
      <c r="CL96" s="48">
        <v>1142</v>
      </c>
      <c r="CM96" s="48" t="s">
        <v>102</v>
      </c>
      <c r="CN96" s="48">
        <v>1142</v>
      </c>
      <c r="CO96" s="48" t="s">
        <v>102</v>
      </c>
      <c r="CP96" s="48" t="s">
        <v>102</v>
      </c>
      <c r="CQ96" s="61"/>
      <c r="CR96" s="14"/>
    </row>
    <row r="97" spans="1:96" ht="280.5" x14ac:dyDescent="0.25">
      <c r="A97" s="44" t="s">
        <v>666</v>
      </c>
      <c r="B97" s="45" t="s">
        <v>258</v>
      </c>
      <c r="C97" s="45" t="s">
        <v>46</v>
      </c>
      <c r="D97" s="45" t="s">
        <v>568</v>
      </c>
      <c r="E97" s="47">
        <v>543</v>
      </c>
      <c r="F97" s="47">
        <v>446.1</v>
      </c>
      <c r="G97" s="47" t="s">
        <v>102</v>
      </c>
      <c r="H97" s="47" t="s">
        <v>102</v>
      </c>
      <c r="I97" s="47">
        <v>543</v>
      </c>
      <c r="J97" s="47">
        <v>446.1</v>
      </c>
      <c r="K97" s="47" t="s">
        <v>102</v>
      </c>
      <c r="L97" s="47" t="s">
        <v>102</v>
      </c>
      <c r="M97" s="47" t="s">
        <v>102</v>
      </c>
      <c r="N97" s="47" t="s">
        <v>102</v>
      </c>
      <c r="O97" s="47">
        <v>584</v>
      </c>
      <c r="P97" s="47" t="s">
        <v>102</v>
      </c>
      <c r="Q97" s="47">
        <v>584</v>
      </c>
      <c r="R97" s="47" t="s">
        <v>102</v>
      </c>
      <c r="S97" s="47" t="s">
        <v>102</v>
      </c>
      <c r="T97" s="47">
        <v>584</v>
      </c>
      <c r="U97" s="47" t="s">
        <v>102</v>
      </c>
      <c r="V97" s="47">
        <v>584</v>
      </c>
      <c r="W97" s="47" t="s">
        <v>102</v>
      </c>
      <c r="X97" s="47" t="s">
        <v>102</v>
      </c>
      <c r="Y97" s="47">
        <v>584</v>
      </c>
      <c r="Z97" s="47" t="s">
        <v>102</v>
      </c>
      <c r="AA97" s="47">
        <v>584</v>
      </c>
      <c r="AB97" s="47" t="s">
        <v>102</v>
      </c>
      <c r="AC97" s="47" t="s">
        <v>102</v>
      </c>
      <c r="AD97" s="47">
        <v>584</v>
      </c>
      <c r="AE97" s="47" t="s">
        <v>102</v>
      </c>
      <c r="AF97" s="47">
        <v>584</v>
      </c>
      <c r="AG97" s="47" t="s">
        <v>102</v>
      </c>
      <c r="AH97" s="47" t="s">
        <v>102</v>
      </c>
      <c r="AI97" s="47">
        <v>543</v>
      </c>
      <c r="AJ97" s="47">
        <v>446.1</v>
      </c>
      <c r="AK97" s="47" t="s">
        <v>102</v>
      </c>
      <c r="AL97" s="47" t="s">
        <v>102</v>
      </c>
      <c r="AM97" s="47">
        <v>543</v>
      </c>
      <c r="AN97" s="47">
        <v>446.1</v>
      </c>
      <c r="AO97" s="47" t="s">
        <v>102</v>
      </c>
      <c r="AP97" s="47" t="s">
        <v>102</v>
      </c>
      <c r="AQ97" s="47" t="s">
        <v>102</v>
      </c>
      <c r="AR97" s="47" t="s">
        <v>102</v>
      </c>
      <c r="AS97" s="47">
        <v>584</v>
      </c>
      <c r="AT97" s="47" t="s">
        <v>102</v>
      </c>
      <c r="AU97" s="47">
        <v>584</v>
      </c>
      <c r="AV97" s="47" t="s">
        <v>102</v>
      </c>
      <c r="AW97" s="47" t="s">
        <v>102</v>
      </c>
      <c r="AX97" s="47">
        <v>584</v>
      </c>
      <c r="AY97" s="47" t="s">
        <v>102</v>
      </c>
      <c r="AZ97" s="47">
        <v>584</v>
      </c>
      <c r="BA97" s="47" t="s">
        <v>102</v>
      </c>
      <c r="BB97" s="47" t="s">
        <v>102</v>
      </c>
      <c r="BC97" s="47">
        <v>584</v>
      </c>
      <c r="BD97" s="47" t="s">
        <v>102</v>
      </c>
      <c r="BE97" s="47">
        <v>584</v>
      </c>
      <c r="BF97" s="47" t="s">
        <v>102</v>
      </c>
      <c r="BG97" s="47" t="s">
        <v>102</v>
      </c>
      <c r="BH97" s="59">
        <v>584</v>
      </c>
      <c r="BI97" s="59" t="s">
        <v>102</v>
      </c>
      <c r="BJ97" s="47">
        <v>584</v>
      </c>
      <c r="BK97" s="47" t="s">
        <v>102</v>
      </c>
      <c r="BL97" s="48" t="s">
        <v>102</v>
      </c>
      <c r="BM97" s="48">
        <v>446.1</v>
      </c>
      <c r="BN97" s="48" t="s">
        <v>102</v>
      </c>
      <c r="BO97" s="48">
        <v>446.1</v>
      </c>
      <c r="BP97" s="48" t="s">
        <v>102</v>
      </c>
      <c r="BQ97" s="48" t="s">
        <v>102</v>
      </c>
      <c r="BR97" s="48">
        <v>584</v>
      </c>
      <c r="BS97" s="48" t="s">
        <v>102</v>
      </c>
      <c r="BT97" s="48">
        <v>584</v>
      </c>
      <c r="BU97" s="48" t="s">
        <v>102</v>
      </c>
      <c r="BV97" s="48" t="s">
        <v>102</v>
      </c>
      <c r="BW97" s="48">
        <v>584</v>
      </c>
      <c r="BX97" s="48" t="s">
        <v>102</v>
      </c>
      <c r="BY97" s="48">
        <v>584</v>
      </c>
      <c r="BZ97" s="48" t="s">
        <v>102</v>
      </c>
      <c r="CA97" s="48" t="s">
        <v>102</v>
      </c>
      <c r="CB97" s="48">
        <v>446.1</v>
      </c>
      <c r="CC97" s="48" t="s">
        <v>102</v>
      </c>
      <c r="CD97" s="48">
        <v>446.1</v>
      </c>
      <c r="CE97" s="48" t="s">
        <v>102</v>
      </c>
      <c r="CF97" s="48" t="s">
        <v>102</v>
      </c>
      <c r="CG97" s="48">
        <v>584</v>
      </c>
      <c r="CH97" s="48" t="s">
        <v>102</v>
      </c>
      <c r="CI97" s="48">
        <v>584</v>
      </c>
      <c r="CJ97" s="48" t="s">
        <v>102</v>
      </c>
      <c r="CK97" s="48" t="s">
        <v>102</v>
      </c>
      <c r="CL97" s="48">
        <v>584</v>
      </c>
      <c r="CM97" s="48" t="s">
        <v>102</v>
      </c>
      <c r="CN97" s="48">
        <v>584</v>
      </c>
      <c r="CO97" s="48" t="s">
        <v>102</v>
      </c>
      <c r="CP97" s="48" t="s">
        <v>102</v>
      </c>
      <c r="CQ97" s="61"/>
      <c r="CR97" s="14"/>
    </row>
    <row r="98" spans="1:96" ht="280.5" x14ac:dyDescent="0.25">
      <c r="A98" s="44" t="s">
        <v>666</v>
      </c>
      <c r="B98" s="45" t="s">
        <v>258</v>
      </c>
      <c r="C98" s="45" t="s">
        <v>46</v>
      </c>
      <c r="D98" s="45" t="s">
        <v>568</v>
      </c>
      <c r="E98" s="47">
        <v>728.6</v>
      </c>
      <c r="F98" s="47">
        <v>691.3</v>
      </c>
      <c r="G98" s="47" t="s">
        <v>102</v>
      </c>
      <c r="H98" s="47" t="s">
        <v>102</v>
      </c>
      <c r="I98" s="47">
        <v>728.6</v>
      </c>
      <c r="J98" s="47">
        <v>691.3</v>
      </c>
      <c r="K98" s="47" t="s">
        <v>102</v>
      </c>
      <c r="L98" s="47" t="s">
        <v>102</v>
      </c>
      <c r="M98" s="47" t="s">
        <v>102</v>
      </c>
      <c r="N98" s="47" t="s">
        <v>102</v>
      </c>
      <c r="O98" s="47">
        <v>760</v>
      </c>
      <c r="P98" s="47" t="s">
        <v>102</v>
      </c>
      <c r="Q98" s="47">
        <v>760</v>
      </c>
      <c r="R98" s="47" t="s">
        <v>102</v>
      </c>
      <c r="S98" s="47" t="s">
        <v>102</v>
      </c>
      <c r="T98" s="47">
        <v>760</v>
      </c>
      <c r="U98" s="47" t="s">
        <v>102</v>
      </c>
      <c r="V98" s="47">
        <v>760</v>
      </c>
      <c r="W98" s="47" t="s">
        <v>102</v>
      </c>
      <c r="X98" s="47" t="s">
        <v>102</v>
      </c>
      <c r="Y98" s="47">
        <v>760</v>
      </c>
      <c r="Z98" s="47" t="s">
        <v>102</v>
      </c>
      <c r="AA98" s="47">
        <v>760</v>
      </c>
      <c r="AB98" s="47" t="s">
        <v>102</v>
      </c>
      <c r="AC98" s="47" t="s">
        <v>102</v>
      </c>
      <c r="AD98" s="47">
        <v>760</v>
      </c>
      <c r="AE98" s="47" t="s">
        <v>102</v>
      </c>
      <c r="AF98" s="47">
        <v>760</v>
      </c>
      <c r="AG98" s="47" t="s">
        <v>102</v>
      </c>
      <c r="AH98" s="47" t="s">
        <v>102</v>
      </c>
      <c r="AI98" s="47">
        <v>728.6</v>
      </c>
      <c r="AJ98" s="47">
        <v>691.3</v>
      </c>
      <c r="AK98" s="47" t="s">
        <v>102</v>
      </c>
      <c r="AL98" s="47" t="s">
        <v>102</v>
      </c>
      <c r="AM98" s="47">
        <v>728.6</v>
      </c>
      <c r="AN98" s="47">
        <v>691.3</v>
      </c>
      <c r="AO98" s="47" t="s">
        <v>102</v>
      </c>
      <c r="AP98" s="47" t="s">
        <v>102</v>
      </c>
      <c r="AQ98" s="47" t="s">
        <v>102</v>
      </c>
      <c r="AR98" s="47" t="s">
        <v>102</v>
      </c>
      <c r="AS98" s="47">
        <v>760</v>
      </c>
      <c r="AT98" s="47" t="s">
        <v>102</v>
      </c>
      <c r="AU98" s="47">
        <v>760</v>
      </c>
      <c r="AV98" s="47" t="s">
        <v>102</v>
      </c>
      <c r="AW98" s="47" t="s">
        <v>102</v>
      </c>
      <c r="AX98" s="47">
        <v>760</v>
      </c>
      <c r="AY98" s="47" t="s">
        <v>102</v>
      </c>
      <c r="AZ98" s="47">
        <v>760</v>
      </c>
      <c r="BA98" s="47" t="s">
        <v>102</v>
      </c>
      <c r="BB98" s="47" t="s">
        <v>102</v>
      </c>
      <c r="BC98" s="47">
        <v>760</v>
      </c>
      <c r="BD98" s="47" t="s">
        <v>102</v>
      </c>
      <c r="BE98" s="47">
        <v>760</v>
      </c>
      <c r="BF98" s="47" t="s">
        <v>102</v>
      </c>
      <c r="BG98" s="47" t="s">
        <v>102</v>
      </c>
      <c r="BH98" s="59">
        <v>760</v>
      </c>
      <c r="BI98" s="59" t="s">
        <v>102</v>
      </c>
      <c r="BJ98" s="47">
        <v>760</v>
      </c>
      <c r="BK98" s="47" t="s">
        <v>102</v>
      </c>
      <c r="BL98" s="48" t="s">
        <v>102</v>
      </c>
      <c r="BM98" s="48">
        <v>691.3</v>
      </c>
      <c r="BN98" s="48" t="s">
        <v>102</v>
      </c>
      <c r="BO98" s="48">
        <v>691.3</v>
      </c>
      <c r="BP98" s="48" t="s">
        <v>102</v>
      </c>
      <c r="BQ98" s="48" t="s">
        <v>102</v>
      </c>
      <c r="BR98" s="48">
        <v>760</v>
      </c>
      <c r="BS98" s="48" t="s">
        <v>102</v>
      </c>
      <c r="BT98" s="48">
        <v>760</v>
      </c>
      <c r="BU98" s="48" t="s">
        <v>102</v>
      </c>
      <c r="BV98" s="48" t="s">
        <v>102</v>
      </c>
      <c r="BW98" s="48">
        <v>760</v>
      </c>
      <c r="BX98" s="48" t="s">
        <v>102</v>
      </c>
      <c r="BY98" s="48">
        <v>760</v>
      </c>
      <c r="BZ98" s="48" t="s">
        <v>102</v>
      </c>
      <c r="CA98" s="48" t="s">
        <v>102</v>
      </c>
      <c r="CB98" s="48">
        <v>691.3</v>
      </c>
      <c r="CC98" s="48" t="s">
        <v>102</v>
      </c>
      <c r="CD98" s="48">
        <v>691.3</v>
      </c>
      <c r="CE98" s="48" t="s">
        <v>102</v>
      </c>
      <c r="CF98" s="48" t="s">
        <v>102</v>
      </c>
      <c r="CG98" s="48">
        <v>760</v>
      </c>
      <c r="CH98" s="48" t="s">
        <v>102</v>
      </c>
      <c r="CI98" s="48">
        <v>760</v>
      </c>
      <c r="CJ98" s="48" t="s">
        <v>102</v>
      </c>
      <c r="CK98" s="48" t="s">
        <v>102</v>
      </c>
      <c r="CL98" s="48">
        <v>760</v>
      </c>
      <c r="CM98" s="48" t="s">
        <v>102</v>
      </c>
      <c r="CN98" s="48">
        <v>760</v>
      </c>
      <c r="CO98" s="48" t="s">
        <v>102</v>
      </c>
      <c r="CP98" s="48" t="s">
        <v>102</v>
      </c>
      <c r="CQ98" s="61"/>
      <c r="CR98" s="14"/>
    </row>
    <row r="99" spans="1:96" ht="331.5" x14ac:dyDescent="0.25">
      <c r="A99" s="44" t="s">
        <v>291</v>
      </c>
      <c r="B99" s="45" t="s">
        <v>667</v>
      </c>
      <c r="C99" s="45" t="s">
        <v>46</v>
      </c>
      <c r="D99" s="45" t="s">
        <v>568</v>
      </c>
      <c r="E99" s="47">
        <v>329.5</v>
      </c>
      <c r="F99" s="47">
        <v>329.5</v>
      </c>
      <c r="G99" s="47" t="s">
        <v>102</v>
      </c>
      <c r="H99" s="47" t="s">
        <v>102</v>
      </c>
      <c r="I99" s="47">
        <v>329.5</v>
      </c>
      <c r="J99" s="47">
        <v>329.5</v>
      </c>
      <c r="K99" s="47" t="s">
        <v>102</v>
      </c>
      <c r="L99" s="47" t="s">
        <v>102</v>
      </c>
      <c r="M99" s="47" t="s">
        <v>102</v>
      </c>
      <c r="N99" s="47" t="s">
        <v>102</v>
      </c>
      <c r="O99" s="47">
        <v>325</v>
      </c>
      <c r="P99" s="47" t="s">
        <v>102</v>
      </c>
      <c r="Q99" s="47">
        <v>325</v>
      </c>
      <c r="R99" s="47" t="s">
        <v>102</v>
      </c>
      <c r="S99" s="47" t="s">
        <v>102</v>
      </c>
      <c r="T99" s="47">
        <v>325</v>
      </c>
      <c r="U99" s="47" t="s">
        <v>102</v>
      </c>
      <c r="V99" s="47">
        <v>325</v>
      </c>
      <c r="W99" s="47" t="s">
        <v>102</v>
      </c>
      <c r="X99" s="47" t="s">
        <v>102</v>
      </c>
      <c r="Y99" s="47">
        <v>325</v>
      </c>
      <c r="Z99" s="47" t="s">
        <v>102</v>
      </c>
      <c r="AA99" s="47">
        <v>325</v>
      </c>
      <c r="AB99" s="47" t="s">
        <v>102</v>
      </c>
      <c r="AC99" s="47" t="s">
        <v>102</v>
      </c>
      <c r="AD99" s="47">
        <v>325</v>
      </c>
      <c r="AE99" s="47" t="s">
        <v>102</v>
      </c>
      <c r="AF99" s="47">
        <v>325</v>
      </c>
      <c r="AG99" s="47" t="s">
        <v>102</v>
      </c>
      <c r="AH99" s="47" t="s">
        <v>102</v>
      </c>
      <c r="AI99" s="47">
        <v>329.5</v>
      </c>
      <c r="AJ99" s="47">
        <v>329.5</v>
      </c>
      <c r="AK99" s="47" t="s">
        <v>102</v>
      </c>
      <c r="AL99" s="47" t="s">
        <v>102</v>
      </c>
      <c r="AM99" s="47">
        <v>329.5</v>
      </c>
      <c r="AN99" s="47">
        <v>329.5</v>
      </c>
      <c r="AO99" s="47" t="s">
        <v>102</v>
      </c>
      <c r="AP99" s="47" t="s">
        <v>102</v>
      </c>
      <c r="AQ99" s="47" t="s">
        <v>102</v>
      </c>
      <c r="AR99" s="47" t="s">
        <v>102</v>
      </c>
      <c r="AS99" s="47">
        <v>325</v>
      </c>
      <c r="AT99" s="47" t="s">
        <v>102</v>
      </c>
      <c r="AU99" s="47">
        <v>325</v>
      </c>
      <c r="AV99" s="47" t="s">
        <v>102</v>
      </c>
      <c r="AW99" s="47" t="s">
        <v>102</v>
      </c>
      <c r="AX99" s="47">
        <v>325</v>
      </c>
      <c r="AY99" s="47" t="s">
        <v>102</v>
      </c>
      <c r="AZ99" s="47">
        <v>325</v>
      </c>
      <c r="BA99" s="47" t="s">
        <v>102</v>
      </c>
      <c r="BB99" s="47" t="s">
        <v>102</v>
      </c>
      <c r="BC99" s="47">
        <v>325</v>
      </c>
      <c r="BD99" s="47" t="s">
        <v>102</v>
      </c>
      <c r="BE99" s="47">
        <v>325</v>
      </c>
      <c r="BF99" s="47" t="s">
        <v>102</v>
      </c>
      <c r="BG99" s="47" t="s">
        <v>102</v>
      </c>
      <c r="BH99" s="59">
        <v>325</v>
      </c>
      <c r="BI99" s="59" t="s">
        <v>102</v>
      </c>
      <c r="BJ99" s="47">
        <v>325</v>
      </c>
      <c r="BK99" s="47" t="s">
        <v>102</v>
      </c>
      <c r="BL99" s="48" t="s">
        <v>102</v>
      </c>
      <c r="BM99" s="48">
        <v>329.5</v>
      </c>
      <c r="BN99" s="48" t="s">
        <v>102</v>
      </c>
      <c r="BO99" s="48">
        <v>329.5</v>
      </c>
      <c r="BP99" s="48" t="s">
        <v>102</v>
      </c>
      <c r="BQ99" s="48" t="s">
        <v>102</v>
      </c>
      <c r="BR99" s="48">
        <v>325</v>
      </c>
      <c r="BS99" s="48" t="s">
        <v>102</v>
      </c>
      <c r="BT99" s="48">
        <v>325</v>
      </c>
      <c r="BU99" s="48" t="s">
        <v>102</v>
      </c>
      <c r="BV99" s="48" t="s">
        <v>102</v>
      </c>
      <c r="BW99" s="48">
        <v>325</v>
      </c>
      <c r="BX99" s="48" t="s">
        <v>102</v>
      </c>
      <c r="BY99" s="48">
        <v>325</v>
      </c>
      <c r="BZ99" s="48" t="s">
        <v>102</v>
      </c>
      <c r="CA99" s="48" t="s">
        <v>102</v>
      </c>
      <c r="CB99" s="48">
        <v>329.5</v>
      </c>
      <c r="CC99" s="48" t="s">
        <v>102</v>
      </c>
      <c r="CD99" s="48">
        <v>329.5</v>
      </c>
      <c r="CE99" s="48" t="s">
        <v>102</v>
      </c>
      <c r="CF99" s="48" t="s">
        <v>102</v>
      </c>
      <c r="CG99" s="48">
        <v>325</v>
      </c>
      <c r="CH99" s="48" t="s">
        <v>102</v>
      </c>
      <c r="CI99" s="48">
        <v>325</v>
      </c>
      <c r="CJ99" s="48" t="s">
        <v>102</v>
      </c>
      <c r="CK99" s="48" t="s">
        <v>102</v>
      </c>
      <c r="CL99" s="48">
        <v>325</v>
      </c>
      <c r="CM99" s="48" t="s">
        <v>102</v>
      </c>
      <c r="CN99" s="48">
        <v>325</v>
      </c>
      <c r="CO99" s="48" t="s">
        <v>102</v>
      </c>
      <c r="CP99" s="48" t="s">
        <v>102</v>
      </c>
      <c r="CQ99" s="61"/>
      <c r="CR99" s="14"/>
    </row>
    <row r="100" spans="1:96" ht="331.5" x14ac:dyDescent="0.25">
      <c r="A100" s="44" t="s">
        <v>291</v>
      </c>
      <c r="B100" s="45" t="s">
        <v>667</v>
      </c>
      <c r="C100" s="45" t="s">
        <v>46</v>
      </c>
      <c r="D100" s="45" t="s">
        <v>568</v>
      </c>
      <c r="E100" s="47">
        <v>256.7</v>
      </c>
      <c r="F100" s="47">
        <v>225.9</v>
      </c>
      <c r="G100" s="47" t="s">
        <v>102</v>
      </c>
      <c r="H100" s="47" t="s">
        <v>102</v>
      </c>
      <c r="I100" s="47">
        <v>256.7</v>
      </c>
      <c r="J100" s="47">
        <v>225.9</v>
      </c>
      <c r="K100" s="47" t="s">
        <v>102</v>
      </c>
      <c r="L100" s="47" t="s">
        <v>102</v>
      </c>
      <c r="M100" s="47" t="s">
        <v>102</v>
      </c>
      <c r="N100" s="47" t="s">
        <v>102</v>
      </c>
      <c r="O100" s="47">
        <v>281</v>
      </c>
      <c r="P100" s="47" t="s">
        <v>102</v>
      </c>
      <c r="Q100" s="47">
        <v>281</v>
      </c>
      <c r="R100" s="47" t="s">
        <v>102</v>
      </c>
      <c r="S100" s="47" t="s">
        <v>102</v>
      </c>
      <c r="T100" s="47">
        <v>281</v>
      </c>
      <c r="U100" s="47" t="s">
        <v>102</v>
      </c>
      <c r="V100" s="47">
        <v>281</v>
      </c>
      <c r="W100" s="47" t="s">
        <v>102</v>
      </c>
      <c r="X100" s="47" t="s">
        <v>102</v>
      </c>
      <c r="Y100" s="47">
        <v>281</v>
      </c>
      <c r="Z100" s="47" t="s">
        <v>102</v>
      </c>
      <c r="AA100" s="47">
        <v>281</v>
      </c>
      <c r="AB100" s="47" t="s">
        <v>102</v>
      </c>
      <c r="AC100" s="47" t="s">
        <v>102</v>
      </c>
      <c r="AD100" s="47">
        <v>281</v>
      </c>
      <c r="AE100" s="47" t="s">
        <v>102</v>
      </c>
      <c r="AF100" s="47">
        <v>281</v>
      </c>
      <c r="AG100" s="47" t="s">
        <v>102</v>
      </c>
      <c r="AH100" s="47" t="s">
        <v>102</v>
      </c>
      <c r="AI100" s="47">
        <v>247.4</v>
      </c>
      <c r="AJ100" s="47">
        <v>225.9</v>
      </c>
      <c r="AK100" s="47" t="s">
        <v>102</v>
      </c>
      <c r="AL100" s="47" t="s">
        <v>102</v>
      </c>
      <c r="AM100" s="47">
        <v>247.4</v>
      </c>
      <c r="AN100" s="47">
        <v>225.9</v>
      </c>
      <c r="AO100" s="47" t="s">
        <v>102</v>
      </c>
      <c r="AP100" s="47" t="s">
        <v>102</v>
      </c>
      <c r="AQ100" s="47" t="s">
        <v>102</v>
      </c>
      <c r="AR100" s="47" t="s">
        <v>102</v>
      </c>
      <c r="AS100" s="47">
        <v>262.5</v>
      </c>
      <c r="AT100" s="47" t="s">
        <v>102</v>
      </c>
      <c r="AU100" s="47">
        <v>262.5</v>
      </c>
      <c r="AV100" s="47" t="s">
        <v>102</v>
      </c>
      <c r="AW100" s="47" t="s">
        <v>102</v>
      </c>
      <c r="AX100" s="47">
        <v>262.5</v>
      </c>
      <c r="AY100" s="47" t="s">
        <v>102</v>
      </c>
      <c r="AZ100" s="47">
        <v>262.5</v>
      </c>
      <c r="BA100" s="47" t="s">
        <v>102</v>
      </c>
      <c r="BB100" s="47" t="s">
        <v>102</v>
      </c>
      <c r="BC100" s="47">
        <v>262.5</v>
      </c>
      <c r="BD100" s="47" t="s">
        <v>102</v>
      </c>
      <c r="BE100" s="47">
        <v>262.5</v>
      </c>
      <c r="BF100" s="47" t="s">
        <v>102</v>
      </c>
      <c r="BG100" s="47" t="s">
        <v>102</v>
      </c>
      <c r="BH100" s="59">
        <v>262.5</v>
      </c>
      <c r="BI100" s="59" t="s">
        <v>102</v>
      </c>
      <c r="BJ100" s="47">
        <v>262.5</v>
      </c>
      <c r="BK100" s="47" t="s">
        <v>102</v>
      </c>
      <c r="BL100" s="48" t="s">
        <v>102</v>
      </c>
      <c r="BM100" s="48">
        <v>225.9</v>
      </c>
      <c r="BN100" s="48" t="s">
        <v>102</v>
      </c>
      <c r="BO100" s="48">
        <v>225.9</v>
      </c>
      <c r="BP100" s="48" t="s">
        <v>102</v>
      </c>
      <c r="BQ100" s="48" t="s">
        <v>102</v>
      </c>
      <c r="BR100" s="48">
        <v>281</v>
      </c>
      <c r="BS100" s="48" t="s">
        <v>102</v>
      </c>
      <c r="BT100" s="48">
        <v>281</v>
      </c>
      <c r="BU100" s="48" t="s">
        <v>102</v>
      </c>
      <c r="BV100" s="48" t="s">
        <v>102</v>
      </c>
      <c r="BW100" s="48">
        <v>281</v>
      </c>
      <c r="BX100" s="48" t="s">
        <v>102</v>
      </c>
      <c r="BY100" s="48">
        <v>281</v>
      </c>
      <c r="BZ100" s="48" t="s">
        <v>102</v>
      </c>
      <c r="CA100" s="48" t="s">
        <v>102</v>
      </c>
      <c r="CB100" s="48">
        <v>225.9</v>
      </c>
      <c r="CC100" s="48" t="s">
        <v>102</v>
      </c>
      <c r="CD100" s="48">
        <v>225.9</v>
      </c>
      <c r="CE100" s="48" t="s">
        <v>102</v>
      </c>
      <c r="CF100" s="48" t="s">
        <v>102</v>
      </c>
      <c r="CG100" s="48">
        <v>262.5</v>
      </c>
      <c r="CH100" s="48" t="s">
        <v>102</v>
      </c>
      <c r="CI100" s="48">
        <v>262.5</v>
      </c>
      <c r="CJ100" s="48" t="s">
        <v>102</v>
      </c>
      <c r="CK100" s="48" t="s">
        <v>102</v>
      </c>
      <c r="CL100" s="48">
        <v>262.5</v>
      </c>
      <c r="CM100" s="48" t="s">
        <v>102</v>
      </c>
      <c r="CN100" s="48">
        <v>262.5</v>
      </c>
      <c r="CO100" s="48" t="s">
        <v>102</v>
      </c>
      <c r="CP100" s="48" t="s">
        <v>102</v>
      </c>
      <c r="CQ100" s="61"/>
      <c r="CR100" s="14"/>
    </row>
    <row r="101" spans="1:96" ht="331.5" x14ac:dyDescent="0.25">
      <c r="A101" s="44" t="s">
        <v>291</v>
      </c>
      <c r="B101" s="45" t="s">
        <v>667</v>
      </c>
      <c r="C101" s="45" t="s">
        <v>46</v>
      </c>
      <c r="D101" s="45" t="s">
        <v>568</v>
      </c>
      <c r="E101" s="47">
        <v>177</v>
      </c>
      <c r="F101" s="47">
        <v>139</v>
      </c>
      <c r="G101" s="47" t="s">
        <v>102</v>
      </c>
      <c r="H101" s="47" t="s">
        <v>102</v>
      </c>
      <c r="I101" s="47">
        <v>177</v>
      </c>
      <c r="J101" s="47">
        <v>139</v>
      </c>
      <c r="K101" s="47" t="s">
        <v>102</v>
      </c>
      <c r="L101" s="47" t="s">
        <v>102</v>
      </c>
      <c r="M101" s="47" t="s">
        <v>102</v>
      </c>
      <c r="N101" s="47" t="s">
        <v>102</v>
      </c>
      <c r="O101" s="47">
        <v>177</v>
      </c>
      <c r="P101" s="47" t="s">
        <v>102</v>
      </c>
      <c r="Q101" s="47">
        <v>177</v>
      </c>
      <c r="R101" s="47" t="s">
        <v>102</v>
      </c>
      <c r="S101" s="47" t="s">
        <v>102</v>
      </c>
      <c r="T101" s="47">
        <v>177</v>
      </c>
      <c r="U101" s="47" t="s">
        <v>102</v>
      </c>
      <c r="V101" s="47">
        <v>177</v>
      </c>
      <c r="W101" s="47" t="s">
        <v>102</v>
      </c>
      <c r="X101" s="47" t="s">
        <v>102</v>
      </c>
      <c r="Y101" s="47">
        <v>177</v>
      </c>
      <c r="Z101" s="47" t="s">
        <v>102</v>
      </c>
      <c r="AA101" s="47">
        <v>177</v>
      </c>
      <c r="AB101" s="47" t="s">
        <v>102</v>
      </c>
      <c r="AC101" s="47" t="s">
        <v>102</v>
      </c>
      <c r="AD101" s="47">
        <v>177</v>
      </c>
      <c r="AE101" s="47" t="s">
        <v>102</v>
      </c>
      <c r="AF101" s="47">
        <v>177</v>
      </c>
      <c r="AG101" s="47" t="s">
        <v>102</v>
      </c>
      <c r="AH101" s="47" t="s">
        <v>102</v>
      </c>
      <c r="AI101" s="47">
        <v>156.9</v>
      </c>
      <c r="AJ101" s="47">
        <v>139</v>
      </c>
      <c r="AK101" s="47" t="s">
        <v>102</v>
      </c>
      <c r="AL101" s="47" t="s">
        <v>102</v>
      </c>
      <c r="AM101" s="47">
        <v>156.9</v>
      </c>
      <c r="AN101" s="47">
        <v>139</v>
      </c>
      <c r="AO101" s="47" t="s">
        <v>102</v>
      </c>
      <c r="AP101" s="47" t="s">
        <v>102</v>
      </c>
      <c r="AQ101" s="47" t="s">
        <v>102</v>
      </c>
      <c r="AR101" s="47" t="s">
        <v>102</v>
      </c>
      <c r="AS101" s="47">
        <v>177</v>
      </c>
      <c r="AT101" s="47" t="s">
        <v>102</v>
      </c>
      <c r="AU101" s="47">
        <v>177</v>
      </c>
      <c r="AV101" s="47" t="s">
        <v>102</v>
      </c>
      <c r="AW101" s="47" t="s">
        <v>102</v>
      </c>
      <c r="AX101" s="47">
        <v>177</v>
      </c>
      <c r="AY101" s="47" t="s">
        <v>102</v>
      </c>
      <c r="AZ101" s="47">
        <v>177</v>
      </c>
      <c r="BA101" s="47" t="s">
        <v>102</v>
      </c>
      <c r="BB101" s="47" t="s">
        <v>102</v>
      </c>
      <c r="BC101" s="47">
        <v>177</v>
      </c>
      <c r="BD101" s="47" t="s">
        <v>102</v>
      </c>
      <c r="BE101" s="47">
        <v>177</v>
      </c>
      <c r="BF101" s="47" t="s">
        <v>102</v>
      </c>
      <c r="BG101" s="47" t="s">
        <v>102</v>
      </c>
      <c r="BH101" s="59">
        <v>177</v>
      </c>
      <c r="BI101" s="59" t="s">
        <v>102</v>
      </c>
      <c r="BJ101" s="47">
        <v>177</v>
      </c>
      <c r="BK101" s="47" t="s">
        <v>102</v>
      </c>
      <c r="BL101" s="48" t="s">
        <v>102</v>
      </c>
      <c r="BM101" s="48">
        <v>139</v>
      </c>
      <c r="BN101" s="48" t="s">
        <v>102</v>
      </c>
      <c r="BO101" s="48">
        <v>139</v>
      </c>
      <c r="BP101" s="48" t="s">
        <v>102</v>
      </c>
      <c r="BQ101" s="48" t="s">
        <v>102</v>
      </c>
      <c r="BR101" s="48">
        <v>177</v>
      </c>
      <c r="BS101" s="48" t="s">
        <v>102</v>
      </c>
      <c r="BT101" s="48">
        <v>177</v>
      </c>
      <c r="BU101" s="48" t="s">
        <v>102</v>
      </c>
      <c r="BV101" s="48" t="s">
        <v>102</v>
      </c>
      <c r="BW101" s="48">
        <v>177</v>
      </c>
      <c r="BX101" s="48" t="s">
        <v>102</v>
      </c>
      <c r="BY101" s="48">
        <v>177</v>
      </c>
      <c r="BZ101" s="48" t="s">
        <v>102</v>
      </c>
      <c r="CA101" s="48" t="s">
        <v>102</v>
      </c>
      <c r="CB101" s="48">
        <v>139</v>
      </c>
      <c r="CC101" s="48" t="s">
        <v>102</v>
      </c>
      <c r="CD101" s="48">
        <v>139</v>
      </c>
      <c r="CE101" s="48" t="s">
        <v>102</v>
      </c>
      <c r="CF101" s="48" t="s">
        <v>102</v>
      </c>
      <c r="CG101" s="48">
        <v>177</v>
      </c>
      <c r="CH101" s="48" t="s">
        <v>102</v>
      </c>
      <c r="CI101" s="48">
        <v>177</v>
      </c>
      <c r="CJ101" s="48" t="s">
        <v>102</v>
      </c>
      <c r="CK101" s="48" t="s">
        <v>102</v>
      </c>
      <c r="CL101" s="48">
        <v>177</v>
      </c>
      <c r="CM101" s="48" t="s">
        <v>102</v>
      </c>
      <c r="CN101" s="48">
        <v>177</v>
      </c>
      <c r="CO101" s="48" t="s">
        <v>102</v>
      </c>
      <c r="CP101" s="48" t="s">
        <v>102</v>
      </c>
      <c r="CQ101" s="61"/>
      <c r="CR101" s="14"/>
    </row>
    <row r="102" spans="1:96" ht="38.25" x14ac:dyDescent="0.25">
      <c r="A102" s="44" t="s">
        <v>293</v>
      </c>
      <c r="B102" s="45" t="s">
        <v>668</v>
      </c>
      <c r="C102" s="45" t="s">
        <v>46</v>
      </c>
      <c r="D102" s="45" t="s">
        <v>571</v>
      </c>
      <c r="E102" s="47">
        <v>42.1</v>
      </c>
      <c r="F102" s="47">
        <v>42.1</v>
      </c>
      <c r="G102" s="47" t="s">
        <v>102</v>
      </c>
      <c r="H102" s="47" t="s">
        <v>102</v>
      </c>
      <c r="I102" s="47">
        <v>42.1</v>
      </c>
      <c r="J102" s="47">
        <v>42.1</v>
      </c>
      <c r="K102" s="47" t="s">
        <v>102</v>
      </c>
      <c r="L102" s="47" t="s">
        <v>102</v>
      </c>
      <c r="M102" s="47" t="s">
        <v>102</v>
      </c>
      <c r="N102" s="47" t="s">
        <v>102</v>
      </c>
      <c r="O102" s="47">
        <v>42.2</v>
      </c>
      <c r="P102" s="47" t="s">
        <v>102</v>
      </c>
      <c r="Q102" s="47">
        <v>42.2</v>
      </c>
      <c r="R102" s="47" t="s">
        <v>102</v>
      </c>
      <c r="S102" s="47" t="s">
        <v>102</v>
      </c>
      <c r="T102" s="47">
        <v>42.5</v>
      </c>
      <c r="U102" s="47" t="s">
        <v>102</v>
      </c>
      <c r="V102" s="47">
        <v>42.5</v>
      </c>
      <c r="W102" s="47" t="s">
        <v>102</v>
      </c>
      <c r="X102" s="47" t="s">
        <v>102</v>
      </c>
      <c r="Y102" s="47">
        <v>42.6</v>
      </c>
      <c r="Z102" s="47" t="s">
        <v>102</v>
      </c>
      <c r="AA102" s="47">
        <v>42.6</v>
      </c>
      <c r="AB102" s="47" t="s">
        <v>102</v>
      </c>
      <c r="AC102" s="47" t="s">
        <v>102</v>
      </c>
      <c r="AD102" s="47">
        <v>42.6</v>
      </c>
      <c r="AE102" s="47" t="s">
        <v>102</v>
      </c>
      <c r="AF102" s="47">
        <v>42.6</v>
      </c>
      <c r="AG102" s="47" t="s">
        <v>102</v>
      </c>
      <c r="AH102" s="47" t="s">
        <v>102</v>
      </c>
      <c r="AI102" s="47">
        <v>29.1</v>
      </c>
      <c r="AJ102" s="47">
        <v>29.1</v>
      </c>
      <c r="AK102" s="47" t="s">
        <v>102</v>
      </c>
      <c r="AL102" s="47" t="s">
        <v>102</v>
      </c>
      <c r="AM102" s="47">
        <v>29.1</v>
      </c>
      <c r="AN102" s="47">
        <v>29.1</v>
      </c>
      <c r="AO102" s="47" t="s">
        <v>102</v>
      </c>
      <c r="AP102" s="47" t="s">
        <v>102</v>
      </c>
      <c r="AQ102" s="47" t="s">
        <v>102</v>
      </c>
      <c r="AR102" s="47" t="s">
        <v>102</v>
      </c>
      <c r="AS102" s="47">
        <v>33</v>
      </c>
      <c r="AT102" s="47" t="s">
        <v>102</v>
      </c>
      <c r="AU102" s="47">
        <v>33</v>
      </c>
      <c r="AV102" s="47" t="s">
        <v>102</v>
      </c>
      <c r="AW102" s="47" t="s">
        <v>102</v>
      </c>
      <c r="AX102" s="47">
        <v>33</v>
      </c>
      <c r="AY102" s="47" t="s">
        <v>102</v>
      </c>
      <c r="AZ102" s="47">
        <v>33</v>
      </c>
      <c r="BA102" s="47" t="s">
        <v>102</v>
      </c>
      <c r="BB102" s="47" t="s">
        <v>102</v>
      </c>
      <c r="BC102" s="47">
        <v>33</v>
      </c>
      <c r="BD102" s="47" t="s">
        <v>102</v>
      </c>
      <c r="BE102" s="47">
        <v>33</v>
      </c>
      <c r="BF102" s="47" t="s">
        <v>102</v>
      </c>
      <c r="BG102" s="47" t="s">
        <v>102</v>
      </c>
      <c r="BH102" s="59">
        <v>33</v>
      </c>
      <c r="BI102" s="59" t="s">
        <v>102</v>
      </c>
      <c r="BJ102" s="47">
        <v>33</v>
      </c>
      <c r="BK102" s="47" t="s">
        <v>102</v>
      </c>
      <c r="BL102" s="48" t="s">
        <v>102</v>
      </c>
      <c r="BM102" s="48">
        <v>42.1</v>
      </c>
      <c r="BN102" s="48" t="s">
        <v>102</v>
      </c>
      <c r="BO102" s="48">
        <v>42.1</v>
      </c>
      <c r="BP102" s="48" t="s">
        <v>102</v>
      </c>
      <c r="BQ102" s="48" t="s">
        <v>102</v>
      </c>
      <c r="BR102" s="48">
        <v>42.2</v>
      </c>
      <c r="BS102" s="48" t="s">
        <v>102</v>
      </c>
      <c r="BT102" s="48">
        <v>42.2</v>
      </c>
      <c r="BU102" s="48" t="s">
        <v>102</v>
      </c>
      <c r="BV102" s="48" t="s">
        <v>102</v>
      </c>
      <c r="BW102" s="48">
        <v>42.5</v>
      </c>
      <c r="BX102" s="48" t="s">
        <v>102</v>
      </c>
      <c r="BY102" s="48">
        <v>42.5</v>
      </c>
      <c r="BZ102" s="48" t="s">
        <v>102</v>
      </c>
      <c r="CA102" s="48" t="s">
        <v>102</v>
      </c>
      <c r="CB102" s="48">
        <v>29.1</v>
      </c>
      <c r="CC102" s="48" t="s">
        <v>102</v>
      </c>
      <c r="CD102" s="48">
        <v>29.1</v>
      </c>
      <c r="CE102" s="48" t="s">
        <v>102</v>
      </c>
      <c r="CF102" s="48" t="s">
        <v>102</v>
      </c>
      <c r="CG102" s="48">
        <v>33</v>
      </c>
      <c r="CH102" s="48" t="s">
        <v>102</v>
      </c>
      <c r="CI102" s="48">
        <v>33</v>
      </c>
      <c r="CJ102" s="48" t="s">
        <v>102</v>
      </c>
      <c r="CK102" s="48" t="s">
        <v>102</v>
      </c>
      <c r="CL102" s="48">
        <v>33</v>
      </c>
      <c r="CM102" s="48" t="s">
        <v>102</v>
      </c>
      <c r="CN102" s="48">
        <v>33</v>
      </c>
      <c r="CO102" s="48" t="s">
        <v>102</v>
      </c>
      <c r="CP102" s="48" t="s">
        <v>102</v>
      </c>
      <c r="CQ102" s="61"/>
      <c r="CR102" s="14"/>
    </row>
    <row r="103" spans="1:96" ht="204" x14ac:dyDescent="0.25">
      <c r="A103" s="44" t="s">
        <v>299</v>
      </c>
      <c r="B103" s="45" t="s">
        <v>669</v>
      </c>
      <c r="C103" s="45" t="s">
        <v>47</v>
      </c>
      <c r="D103" s="45" t="s">
        <v>670</v>
      </c>
      <c r="E103" s="47">
        <v>4846.8</v>
      </c>
      <c r="F103" s="47">
        <v>4846.8</v>
      </c>
      <c r="G103" s="47">
        <v>3969.7</v>
      </c>
      <c r="H103" s="47">
        <v>3969.7</v>
      </c>
      <c r="I103" s="47">
        <v>877.1</v>
      </c>
      <c r="J103" s="47">
        <v>877.1</v>
      </c>
      <c r="K103" s="47" t="s">
        <v>102</v>
      </c>
      <c r="L103" s="47" t="s">
        <v>102</v>
      </c>
      <c r="M103" s="47" t="s">
        <v>102</v>
      </c>
      <c r="N103" s="47" t="s">
        <v>102</v>
      </c>
      <c r="O103" s="47">
        <v>5273.2</v>
      </c>
      <c r="P103" s="47">
        <v>4017.5</v>
      </c>
      <c r="Q103" s="47">
        <v>1255.7</v>
      </c>
      <c r="R103" s="47" t="s">
        <v>102</v>
      </c>
      <c r="S103" s="47" t="s">
        <v>102</v>
      </c>
      <c r="T103" s="47">
        <v>2735.6</v>
      </c>
      <c r="U103" s="47">
        <v>2077.8000000000002</v>
      </c>
      <c r="V103" s="47">
        <v>657.8</v>
      </c>
      <c r="W103" s="47" t="s">
        <v>102</v>
      </c>
      <c r="X103" s="47" t="s">
        <v>102</v>
      </c>
      <c r="Y103" s="47">
        <v>1670.6</v>
      </c>
      <c r="Z103" s="47">
        <v>1269.3</v>
      </c>
      <c r="AA103" s="47">
        <v>401.3</v>
      </c>
      <c r="AB103" s="47" t="s">
        <v>102</v>
      </c>
      <c r="AC103" s="47" t="s">
        <v>102</v>
      </c>
      <c r="AD103" s="47">
        <v>1670.6</v>
      </c>
      <c r="AE103" s="47">
        <v>1269.3</v>
      </c>
      <c r="AF103" s="47">
        <v>401.3</v>
      </c>
      <c r="AG103" s="47" t="s">
        <v>102</v>
      </c>
      <c r="AH103" s="47" t="s">
        <v>102</v>
      </c>
      <c r="AI103" s="47">
        <v>4846.8</v>
      </c>
      <c r="AJ103" s="47">
        <v>4846.8</v>
      </c>
      <c r="AK103" s="47">
        <v>3969.7</v>
      </c>
      <c r="AL103" s="47">
        <v>3969.7</v>
      </c>
      <c r="AM103" s="47">
        <v>877.1</v>
      </c>
      <c r="AN103" s="47">
        <v>877.1</v>
      </c>
      <c r="AO103" s="47" t="s">
        <v>102</v>
      </c>
      <c r="AP103" s="47" t="s">
        <v>102</v>
      </c>
      <c r="AQ103" s="47" t="s">
        <v>102</v>
      </c>
      <c r="AR103" s="47" t="s">
        <v>102</v>
      </c>
      <c r="AS103" s="47">
        <v>5273.2</v>
      </c>
      <c r="AT103" s="47">
        <v>4017.5</v>
      </c>
      <c r="AU103" s="47">
        <v>1255.7</v>
      </c>
      <c r="AV103" s="47" t="s">
        <v>102</v>
      </c>
      <c r="AW103" s="47" t="s">
        <v>102</v>
      </c>
      <c r="AX103" s="47">
        <v>2735.6</v>
      </c>
      <c r="AY103" s="47">
        <v>2077.8000000000002</v>
      </c>
      <c r="AZ103" s="47">
        <v>657.8</v>
      </c>
      <c r="BA103" s="47" t="s">
        <v>102</v>
      </c>
      <c r="BB103" s="47" t="s">
        <v>102</v>
      </c>
      <c r="BC103" s="47">
        <v>1670.6</v>
      </c>
      <c r="BD103" s="47">
        <v>1269.3</v>
      </c>
      <c r="BE103" s="47">
        <v>401.3</v>
      </c>
      <c r="BF103" s="47" t="s">
        <v>102</v>
      </c>
      <c r="BG103" s="47" t="s">
        <v>102</v>
      </c>
      <c r="BH103" s="59">
        <v>1670.6</v>
      </c>
      <c r="BI103" s="59">
        <v>1269.3</v>
      </c>
      <c r="BJ103" s="47">
        <v>401.3</v>
      </c>
      <c r="BK103" s="47" t="s">
        <v>102</v>
      </c>
      <c r="BL103" s="48" t="s">
        <v>102</v>
      </c>
      <c r="BM103" s="48">
        <v>4846.8</v>
      </c>
      <c r="BN103" s="48">
        <v>3969.7</v>
      </c>
      <c r="BO103" s="48">
        <v>877.1</v>
      </c>
      <c r="BP103" s="48" t="s">
        <v>102</v>
      </c>
      <c r="BQ103" s="48" t="s">
        <v>102</v>
      </c>
      <c r="BR103" s="48">
        <v>5273.2</v>
      </c>
      <c r="BS103" s="48">
        <v>4017.5</v>
      </c>
      <c r="BT103" s="48">
        <v>1255.7</v>
      </c>
      <c r="BU103" s="48" t="s">
        <v>102</v>
      </c>
      <c r="BV103" s="48" t="s">
        <v>102</v>
      </c>
      <c r="BW103" s="48">
        <v>2735.6</v>
      </c>
      <c r="BX103" s="48">
        <v>2077.8000000000002</v>
      </c>
      <c r="BY103" s="48">
        <v>657.8</v>
      </c>
      <c r="BZ103" s="48" t="s">
        <v>102</v>
      </c>
      <c r="CA103" s="48" t="s">
        <v>102</v>
      </c>
      <c r="CB103" s="48">
        <v>4846.8</v>
      </c>
      <c r="CC103" s="48">
        <v>3969.7</v>
      </c>
      <c r="CD103" s="48">
        <v>877.1</v>
      </c>
      <c r="CE103" s="48" t="s">
        <v>102</v>
      </c>
      <c r="CF103" s="48" t="s">
        <v>102</v>
      </c>
      <c r="CG103" s="48">
        <v>5273.2</v>
      </c>
      <c r="CH103" s="48">
        <v>4017.5</v>
      </c>
      <c r="CI103" s="48">
        <v>1255.7</v>
      </c>
      <c r="CJ103" s="48" t="s">
        <v>102</v>
      </c>
      <c r="CK103" s="48" t="s">
        <v>102</v>
      </c>
      <c r="CL103" s="48">
        <v>2735.6</v>
      </c>
      <c r="CM103" s="48">
        <v>2077.8000000000002</v>
      </c>
      <c r="CN103" s="48">
        <v>657.8</v>
      </c>
      <c r="CO103" s="48" t="s">
        <v>102</v>
      </c>
      <c r="CP103" s="48" t="s">
        <v>102</v>
      </c>
      <c r="CQ103" s="61"/>
      <c r="CR103" s="14"/>
    </row>
    <row r="104" spans="1:96" ht="63.75" x14ac:dyDescent="0.25">
      <c r="A104" s="44" t="s">
        <v>305</v>
      </c>
      <c r="B104" s="45" t="s">
        <v>671</v>
      </c>
      <c r="C104" s="45" t="s">
        <v>239</v>
      </c>
      <c r="D104" s="45" t="s">
        <v>570</v>
      </c>
      <c r="E104" s="47">
        <v>1736.6</v>
      </c>
      <c r="F104" s="47">
        <v>1736.4</v>
      </c>
      <c r="G104" s="47" t="s">
        <v>102</v>
      </c>
      <c r="H104" s="47" t="s">
        <v>102</v>
      </c>
      <c r="I104" s="47">
        <v>1736.6</v>
      </c>
      <c r="J104" s="47">
        <v>1736.4</v>
      </c>
      <c r="K104" s="47" t="s">
        <v>102</v>
      </c>
      <c r="L104" s="47" t="s">
        <v>102</v>
      </c>
      <c r="M104" s="47" t="s">
        <v>102</v>
      </c>
      <c r="N104" s="47" t="s">
        <v>102</v>
      </c>
      <c r="O104" s="47">
        <v>4254.3</v>
      </c>
      <c r="P104" s="47" t="s">
        <v>102</v>
      </c>
      <c r="Q104" s="47">
        <v>4254.3</v>
      </c>
      <c r="R104" s="47" t="s">
        <v>102</v>
      </c>
      <c r="S104" s="47" t="s">
        <v>102</v>
      </c>
      <c r="T104" s="47">
        <v>4254.3</v>
      </c>
      <c r="U104" s="47" t="s">
        <v>102</v>
      </c>
      <c r="V104" s="47">
        <v>4254.3</v>
      </c>
      <c r="W104" s="47" t="s">
        <v>102</v>
      </c>
      <c r="X104" s="47" t="s">
        <v>102</v>
      </c>
      <c r="Y104" s="47">
        <v>2836.1</v>
      </c>
      <c r="Z104" s="47" t="s">
        <v>102</v>
      </c>
      <c r="AA104" s="47">
        <v>2836.1</v>
      </c>
      <c r="AB104" s="47" t="s">
        <v>102</v>
      </c>
      <c r="AC104" s="47" t="s">
        <v>102</v>
      </c>
      <c r="AD104" s="47">
        <v>2836.1</v>
      </c>
      <c r="AE104" s="47" t="s">
        <v>102</v>
      </c>
      <c r="AF104" s="47">
        <v>2836.1</v>
      </c>
      <c r="AG104" s="47" t="s">
        <v>102</v>
      </c>
      <c r="AH104" s="47" t="s">
        <v>102</v>
      </c>
      <c r="AI104" s="47">
        <v>8.6</v>
      </c>
      <c r="AJ104" s="47">
        <v>8.4</v>
      </c>
      <c r="AK104" s="47" t="s">
        <v>102</v>
      </c>
      <c r="AL104" s="47" t="s">
        <v>102</v>
      </c>
      <c r="AM104" s="47">
        <v>8.6</v>
      </c>
      <c r="AN104" s="47">
        <v>8.4</v>
      </c>
      <c r="AO104" s="47" t="s">
        <v>102</v>
      </c>
      <c r="AP104" s="47" t="s">
        <v>102</v>
      </c>
      <c r="AQ104" s="47" t="s">
        <v>102</v>
      </c>
      <c r="AR104" s="47" t="s">
        <v>102</v>
      </c>
      <c r="AS104" s="47">
        <v>21.2</v>
      </c>
      <c r="AT104" s="47" t="s">
        <v>102</v>
      </c>
      <c r="AU104" s="47">
        <v>21.2</v>
      </c>
      <c r="AV104" s="47" t="s">
        <v>102</v>
      </c>
      <c r="AW104" s="47" t="s">
        <v>102</v>
      </c>
      <c r="AX104" s="47">
        <v>21.2</v>
      </c>
      <c r="AY104" s="47" t="s">
        <v>102</v>
      </c>
      <c r="AZ104" s="47">
        <v>21.2</v>
      </c>
      <c r="BA104" s="47" t="s">
        <v>102</v>
      </c>
      <c r="BB104" s="47" t="s">
        <v>102</v>
      </c>
      <c r="BC104" s="47">
        <v>14.1</v>
      </c>
      <c r="BD104" s="47" t="s">
        <v>102</v>
      </c>
      <c r="BE104" s="47">
        <v>14.1</v>
      </c>
      <c r="BF104" s="47" t="s">
        <v>102</v>
      </c>
      <c r="BG104" s="47" t="s">
        <v>102</v>
      </c>
      <c r="BH104" s="59">
        <v>14.1</v>
      </c>
      <c r="BI104" s="59" t="s">
        <v>102</v>
      </c>
      <c r="BJ104" s="47">
        <v>14.1</v>
      </c>
      <c r="BK104" s="47" t="s">
        <v>102</v>
      </c>
      <c r="BL104" s="48" t="s">
        <v>102</v>
      </c>
      <c r="BM104" s="48">
        <v>1736.4</v>
      </c>
      <c r="BN104" s="48" t="s">
        <v>102</v>
      </c>
      <c r="BO104" s="48">
        <v>1736.4</v>
      </c>
      <c r="BP104" s="48" t="s">
        <v>102</v>
      </c>
      <c r="BQ104" s="48" t="s">
        <v>102</v>
      </c>
      <c r="BR104" s="48">
        <v>4254.3</v>
      </c>
      <c r="BS104" s="48" t="s">
        <v>102</v>
      </c>
      <c r="BT104" s="48">
        <v>4254.3</v>
      </c>
      <c r="BU104" s="48" t="s">
        <v>102</v>
      </c>
      <c r="BV104" s="48" t="s">
        <v>102</v>
      </c>
      <c r="BW104" s="48">
        <v>4254.3</v>
      </c>
      <c r="BX104" s="48" t="s">
        <v>102</v>
      </c>
      <c r="BY104" s="48">
        <v>4254.3</v>
      </c>
      <c r="BZ104" s="48" t="s">
        <v>102</v>
      </c>
      <c r="CA104" s="48" t="s">
        <v>102</v>
      </c>
      <c r="CB104" s="48">
        <v>8.4</v>
      </c>
      <c r="CC104" s="48" t="s">
        <v>102</v>
      </c>
      <c r="CD104" s="48">
        <v>8.4</v>
      </c>
      <c r="CE104" s="48" t="s">
        <v>102</v>
      </c>
      <c r="CF104" s="48" t="s">
        <v>102</v>
      </c>
      <c r="CG104" s="48">
        <v>21.2</v>
      </c>
      <c r="CH104" s="48" t="s">
        <v>102</v>
      </c>
      <c r="CI104" s="48">
        <v>21.2</v>
      </c>
      <c r="CJ104" s="48" t="s">
        <v>102</v>
      </c>
      <c r="CK104" s="48" t="s">
        <v>102</v>
      </c>
      <c r="CL104" s="48">
        <v>21.2</v>
      </c>
      <c r="CM104" s="48" t="s">
        <v>102</v>
      </c>
      <c r="CN104" s="48">
        <v>21.2</v>
      </c>
      <c r="CO104" s="48" t="s">
        <v>102</v>
      </c>
      <c r="CP104" s="48" t="s">
        <v>102</v>
      </c>
      <c r="CQ104" s="61"/>
      <c r="CR104" s="14"/>
    </row>
    <row r="105" spans="1:96" ht="409.5" x14ac:dyDescent="0.25">
      <c r="A105" s="44" t="s">
        <v>672</v>
      </c>
      <c r="B105" s="45" t="s">
        <v>673</v>
      </c>
      <c r="C105" s="45" t="s">
        <v>239</v>
      </c>
      <c r="D105" s="45" t="s">
        <v>674</v>
      </c>
      <c r="E105" s="47">
        <v>8758</v>
      </c>
      <c r="F105" s="47">
        <v>7662.3</v>
      </c>
      <c r="G105" s="47" t="s">
        <v>102</v>
      </c>
      <c r="H105" s="47" t="s">
        <v>102</v>
      </c>
      <c r="I105" s="47">
        <v>8758</v>
      </c>
      <c r="J105" s="47">
        <v>7662.3</v>
      </c>
      <c r="K105" s="47" t="s">
        <v>102</v>
      </c>
      <c r="L105" s="47" t="s">
        <v>102</v>
      </c>
      <c r="M105" s="47" t="s">
        <v>102</v>
      </c>
      <c r="N105" s="47" t="s">
        <v>102</v>
      </c>
      <c r="O105" s="47">
        <v>8056.5</v>
      </c>
      <c r="P105" s="47" t="s">
        <v>102</v>
      </c>
      <c r="Q105" s="47">
        <v>8056.5</v>
      </c>
      <c r="R105" s="47" t="s">
        <v>102</v>
      </c>
      <c r="S105" s="47" t="s">
        <v>102</v>
      </c>
      <c r="T105" s="47">
        <v>8403</v>
      </c>
      <c r="U105" s="47" t="s">
        <v>102</v>
      </c>
      <c r="V105" s="47">
        <v>8403</v>
      </c>
      <c r="W105" s="47" t="s">
        <v>102</v>
      </c>
      <c r="X105" s="47" t="s">
        <v>102</v>
      </c>
      <c r="Y105" s="47">
        <v>8739</v>
      </c>
      <c r="Z105" s="47" t="s">
        <v>102</v>
      </c>
      <c r="AA105" s="47">
        <v>8739</v>
      </c>
      <c r="AB105" s="47" t="s">
        <v>102</v>
      </c>
      <c r="AC105" s="47" t="s">
        <v>102</v>
      </c>
      <c r="AD105" s="47">
        <v>8739</v>
      </c>
      <c r="AE105" s="47" t="s">
        <v>102</v>
      </c>
      <c r="AF105" s="47">
        <v>8739</v>
      </c>
      <c r="AG105" s="47" t="s">
        <v>102</v>
      </c>
      <c r="AH105" s="47" t="s">
        <v>102</v>
      </c>
      <c r="AI105" s="47">
        <v>8758</v>
      </c>
      <c r="AJ105" s="47">
        <v>7662.3</v>
      </c>
      <c r="AK105" s="47" t="s">
        <v>102</v>
      </c>
      <c r="AL105" s="47" t="s">
        <v>102</v>
      </c>
      <c r="AM105" s="47">
        <v>8758</v>
      </c>
      <c r="AN105" s="47">
        <v>7662.3</v>
      </c>
      <c r="AO105" s="47" t="s">
        <v>102</v>
      </c>
      <c r="AP105" s="47" t="s">
        <v>102</v>
      </c>
      <c r="AQ105" s="47" t="s">
        <v>102</v>
      </c>
      <c r="AR105" s="47" t="s">
        <v>102</v>
      </c>
      <c r="AS105" s="47">
        <v>8056.5</v>
      </c>
      <c r="AT105" s="47" t="s">
        <v>102</v>
      </c>
      <c r="AU105" s="47">
        <v>8056.5</v>
      </c>
      <c r="AV105" s="47" t="s">
        <v>102</v>
      </c>
      <c r="AW105" s="47" t="s">
        <v>102</v>
      </c>
      <c r="AX105" s="47">
        <v>8403</v>
      </c>
      <c r="AY105" s="47" t="s">
        <v>102</v>
      </c>
      <c r="AZ105" s="47">
        <v>8403</v>
      </c>
      <c r="BA105" s="47" t="s">
        <v>102</v>
      </c>
      <c r="BB105" s="47" t="s">
        <v>102</v>
      </c>
      <c r="BC105" s="47">
        <v>8739</v>
      </c>
      <c r="BD105" s="47" t="s">
        <v>102</v>
      </c>
      <c r="BE105" s="47">
        <v>8739</v>
      </c>
      <c r="BF105" s="47" t="s">
        <v>102</v>
      </c>
      <c r="BG105" s="47" t="s">
        <v>102</v>
      </c>
      <c r="BH105" s="59">
        <v>8739</v>
      </c>
      <c r="BI105" s="59" t="s">
        <v>102</v>
      </c>
      <c r="BJ105" s="47">
        <v>8739</v>
      </c>
      <c r="BK105" s="47" t="s">
        <v>102</v>
      </c>
      <c r="BL105" s="48" t="s">
        <v>102</v>
      </c>
      <c r="BM105" s="48">
        <v>7662.3</v>
      </c>
      <c r="BN105" s="48" t="s">
        <v>102</v>
      </c>
      <c r="BO105" s="48">
        <v>7662.3</v>
      </c>
      <c r="BP105" s="48" t="s">
        <v>102</v>
      </c>
      <c r="BQ105" s="48" t="s">
        <v>102</v>
      </c>
      <c r="BR105" s="48">
        <v>8056.5</v>
      </c>
      <c r="BS105" s="48" t="s">
        <v>102</v>
      </c>
      <c r="BT105" s="48">
        <v>8056.5</v>
      </c>
      <c r="BU105" s="48" t="s">
        <v>102</v>
      </c>
      <c r="BV105" s="48" t="s">
        <v>102</v>
      </c>
      <c r="BW105" s="48">
        <v>8403</v>
      </c>
      <c r="BX105" s="48" t="s">
        <v>102</v>
      </c>
      <c r="BY105" s="48">
        <v>8403</v>
      </c>
      <c r="BZ105" s="48" t="s">
        <v>102</v>
      </c>
      <c r="CA105" s="48" t="s">
        <v>102</v>
      </c>
      <c r="CB105" s="48">
        <v>7662.3</v>
      </c>
      <c r="CC105" s="48" t="s">
        <v>102</v>
      </c>
      <c r="CD105" s="48">
        <v>7662.3</v>
      </c>
      <c r="CE105" s="48" t="s">
        <v>102</v>
      </c>
      <c r="CF105" s="48" t="s">
        <v>102</v>
      </c>
      <c r="CG105" s="48">
        <v>8056.5</v>
      </c>
      <c r="CH105" s="48" t="s">
        <v>102</v>
      </c>
      <c r="CI105" s="48">
        <v>8056.5</v>
      </c>
      <c r="CJ105" s="48" t="s">
        <v>102</v>
      </c>
      <c r="CK105" s="48" t="s">
        <v>102</v>
      </c>
      <c r="CL105" s="48">
        <v>8403</v>
      </c>
      <c r="CM105" s="48" t="s">
        <v>102</v>
      </c>
      <c r="CN105" s="48">
        <v>8403</v>
      </c>
      <c r="CO105" s="48" t="s">
        <v>102</v>
      </c>
      <c r="CP105" s="48" t="s">
        <v>102</v>
      </c>
      <c r="CQ105" s="61"/>
      <c r="CR105" s="14"/>
    </row>
    <row r="106" spans="1:96" ht="409.5" x14ac:dyDescent="0.25">
      <c r="A106" s="44" t="s">
        <v>672</v>
      </c>
      <c r="B106" s="45" t="s">
        <v>673</v>
      </c>
      <c r="C106" s="45" t="s">
        <v>239</v>
      </c>
      <c r="D106" s="45" t="s">
        <v>674</v>
      </c>
      <c r="E106" s="47">
        <v>550</v>
      </c>
      <c r="F106" s="47">
        <v>546.79999999999995</v>
      </c>
      <c r="G106" s="47" t="s">
        <v>102</v>
      </c>
      <c r="H106" s="47" t="s">
        <v>102</v>
      </c>
      <c r="I106" s="47">
        <v>550</v>
      </c>
      <c r="J106" s="47">
        <v>546.79999999999995</v>
      </c>
      <c r="K106" s="47" t="s">
        <v>102</v>
      </c>
      <c r="L106" s="47" t="s">
        <v>102</v>
      </c>
      <c r="M106" s="47" t="s">
        <v>102</v>
      </c>
      <c r="N106" s="47" t="s">
        <v>102</v>
      </c>
      <c r="O106" s="47">
        <v>695.5</v>
      </c>
      <c r="P106" s="47" t="s">
        <v>102</v>
      </c>
      <c r="Q106" s="47">
        <v>695.5</v>
      </c>
      <c r="R106" s="47" t="s">
        <v>102</v>
      </c>
      <c r="S106" s="47" t="s">
        <v>102</v>
      </c>
      <c r="T106" s="47">
        <v>638</v>
      </c>
      <c r="U106" s="47" t="s">
        <v>102</v>
      </c>
      <c r="V106" s="47">
        <v>638</v>
      </c>
      <c r="W106" s="47" t="s">
        <v>102</v>
      </c>
      <c r="X106" s="47" t="s">
        <v>102</v>
      </c>
      <c r="Y106" s="47">
        <v>652</v>
      </c>
      <c r="Z106" s="47" t="s">
        <v>102</v>
      </c>
      <c r="AA106" s="47">
        <v>652</v>
      </c>
      <c r="AB106" s="47" t="s">
        <v>102</v>
      </c>
      <c r="AC106" s="47" t="s">
        <v>102</v>
      </c>
      <c r="AD106" s="47">
        <v>652</v>
      </c>
      <c r="AE106" s="47" t="s">
        <v>102</v>
      </c>
      <c r="AF106" s="47">
        <v>652</v>
      </c>
      <c r="AG106" s="47" t="s">
        <v>102</v>
      </c>
      <c r="AH106" s="47" t="s">
        <v>102</v>
      </c>
      <c r="AI106" s="47">
        <v>550</v>
      </c>
      <c r="AJ106" s="47">
        <v>546.79999999999995</v>
      </c>
      <c r="AK106" s="47" t="s">
        <v>102</v>
      </c>
      <c r="AL106" s="47" t="s">
        <v>102</v>
      </c>
      <c r="AM106" s="47">
        <v>550</v>
      </c>
      <c r="AN106" s="47">
        <v>546.79999999999995</v>
      </c>
      <c r="AO106" s="47" t="s">
        <v>102</v>
      </c>
      <c r="AP106" s="47" t="s">
        <v>102</v>
      </c>
      <c r="AQ106" s="47" t="s">
        <v>102</v>
      </c>
      <c r="AR106" s="47" t="s">
        <v>102</v>
      </c>
      <c r="AS106" s="47">
        <v>695.5</v>
      </c>
      <c r="AT106" s="47" t="s">
        <v>102</v>
      </c>
      <c r="AU106" s="47">
        <v>695.5</v>
      </c>
      <c r="AV106" s="47" t="s">
        <v>102</v>
      </c>
      <c r="AW106" s="47" t="s">
        <v>102</v>
      </c>
      <c r="AX106" s="47">
        <v>638</v>
      </c>
      <c r="AY106" s="47" t="s">
        <v>102</v>
      </c>
      <c r="AZ106" s="47">
        <v>638</v>
      </c>
      <c r="BA106" s="47" t="s">
        <v>102</v>
      </c>
      <c r="BB106" s="47" t="s">
        <v>102</v>
      </c>
      <c r="BC106" s="47">
        <v>652</v>
      </c>
      <c r="BD106" s="47" t="s">
        <v>102</v>
      </c>
      <c r="BE106" s="47">
        <v>652</v>
      </c>
      <c r="BF106" s="47" t="s">
        <v>102</v>
      </c>
      <c r="BG106" s="47" t="s">
        <v>102</v>
      </c>
      <c r="BH106" s="59">
        <v>652</v>
      </c>
      <c r="BI106" s="59" t="s">
        <v>102</v>
      </c>
      <c r="BJ106" s="47">
        <v>652</v>
      </c>
      <c r="BK106" s="47" t="s">
        <v>102</v>
      </c>
      <c r="BL106" s="48" t="s">
        <v>102</v>
      </c>
      <c r="BM106" s="48">
        <v>546.79999999999995</v>
      </c>
      <c r="BN106" s="48" t="s">
        <v>102</v>
      </c>
      <c r="BO106" s="48">
        <v>546.79999999999995</v>
      </c>
      <c r="BP106" s="48" t="s">
        <v>102</v>
      </c>
      <c r="BQ106" s="48" t="s">
        <v>102</v>
      </c>
      <c r="BR106" s="48">
        <v>695.5</v>
      </c>
      <c r="BS106" s="48" t="s">
        <v>102</v>
      </c>
      <c r="BT106" s="48">
        <v>695.5</v>
      </c>
      <c r="BU106" s="48" t="s">
        <v>102</v>
      </c>
      <c r="BV106" s="48" t="s">
        <v>102</v>
      </c>
      <c r="BW106" s="48">
        <v>638</v>
      </c>
      <c r="BX106" s="48" t="s">
        <v>102</v>
      </c>
      <c r="BY106" s="48">
        <v>638</v>
      </c>
      <c r="BZ106" s="48" t="s">
        <v>102</v>
      </c>
      <c r="CA106" s="48" t="s">
        <v>102</v>
      </c>
      <c r="CB106" s="48">
        <v>546.79999999999995</v>
      </c>
      <c r="CC106" s="48" t="s">
        <v>102</v>
      </c>
      <c r="CD106" s="48">
        <v>546.79999999999995</v>
      </c>
      <c r="CE106" s="48" t="s">
        <v>102</v>
      </c>
      <c r="CF106" s="48" t="s">
        <v>102</v>
      </c>
      <c r="CG106" s="48">
        <v>695.5</v>
      </c>
      <c r="CH106" s="48" t="s">
        <v>102</v>
      </c>
      <c r="CI106" s="48">
        <v>695.5</v>
      </c>
      <c r="CJ106" s="48" t="s">
        <v>102</v>
      </c>
      <c r="CK106" s="48" t="s">
        <v>102</v>
      </c>
      <c r="CL106" s="48">
        <v>638</v>
      </c>
      <c r="CM106" s="48" t="s">
        <v>102</v>
      </c>
      <c r="CN106" s="48">
        <v>638</v>
      </c>
      <c r="CO106" s="48" t="s">
        <v>102</v>
      </c>
      <c r="CP106" s="48" t="s">
        <v>102</v>
      </c>
      <c r="CQ106" s="61"/>
      <c r="CR106" s="14"/>
    </row>
    <row r="107" spans="1:96" ht="409.5" x14ac:dyDescent="0.25">
      <c r="A107" s="44" t="s">
        <v>320</v>
      </c>
      <c r="B107" s="45" t="s">
        <v>675</v>
      </c>
      <c r="C107" s="45" t="s">
        <v>239</v>
      </c>
      <c r="D107" s="45" t="s">
        <v>570</v>
      </c>
      <c r="E107" s="47">
        <v>907.1</v>
      </c>
      <c r="F107" s="47">
        <v>907.1</v>
      </c>
      <c r="G107" s="47" t="s">
        <v>102</v>
      </c>
      <c r="H107" s="47" t="s">
        <v>102</v>
      </c>
      <c r="I107" s="47">
        <v>907.1</v>
      </c>
      <c r="J107" s="47">
        <v>907.1</v>
      </c>
      <c r="K107" s="47" t="s">
        <v>102</v>
      </c>
      <c r="L107" s="47" t="s">
        <v>102</v>
      </c>
      <c r="M107" s="47" t="s">
        <v>102</v>
      </c>
      <c r="N107" s="47" t="s">
        <v>102</v>
      </c>
      <c r="O107" s="47">
        <v>890.8</v>
      </c>
      <c r="P107" s="47" t="s">
        <v>102</v>
      </c>
      <c r="Q107" s="47">
        <v>890.8</v>
      </c>
      <c r="R107" s="47" t="s">
        <v>102</v>
      </c>
      <c r="S107" s="47" t="s">
        <v>102</v>
      </c>
      <c r="T107" s="47">
        <v>890.8</v>
      </c>
      <c r="U107" s="47" t="s">
        <v>102</v>
      </c>
      <c r="V107" s="47">
        <v>890.8</v>
      </c>
      <c r="W107" s="47" t="s">
        <v>102</v>
      </c>
      <c r="X107" s="47" t="s">
        <v>102</v>
      </c>
      <c r="Y107" s="47">
        <v>890.8</v>
      </c>
      <c r="Z107" s="47" t="s">
        <v>102</v>
      </c>
      <c r="AA107" s="47">
        <v>890.8</v>
      </c>
      <c r="AB107" s="47" t="s">
        <v>102</v>
      </c>
      <c r="AC107" s="47" t="s">
        <v>102</v>
      </c>
      <c r="AD107" s="47">
        <v>890.8</v>
      </c>
      <c r="AE107" s="47" t="s">
        <v>102</v>
      </c>
      <c r="AF107" s="47">
        <v>890.8</v>
      </c>
      <c r="AG107" s="47" t="s">
        <v>102</v>
      </c>
      <c r="AH107" s="47" t="s">
        <v>102</v>
      </c>
      <c r="AI107" s="47">
        <v>907.1</v>
      </c>
      <c r="AJ107" s="47">
        <v>907.1</v>
      </c>
      <c r="AK107" s="47" t="s">
        <v>102</v>
      </c>
      <c r="AL107" s="47" t="s">
        <v>102</v>
      </c>
      <c r="AM107" s="47">
        <v>907.1</v>
      </c>
      <c r="AN107" s="47">
        <v>907.1</v>
      </c>
      <c r="AO107" s="47" t="s">
        <v>102</v>
      </c>
      <c r="AP107" s="47" t="s">
        <v>102</v>
      </c>
      <c r="AQ107" s="47" t="s">
        <v>102</v>
      </c>
      <c r="AR107" s="47" t="s">
        <v>102</v>
      </c>
      <c r="AS107" s="47">
        <v>890.8</v>
      </c>
      <c r="AT107" s="47" t="s">
        <v>102</v>
      </c>
      <c r="AU107" s="47">
        <v>890.8</v>
      </c>
      <c r="AV107" s="47" t="s">
        <v>102</v>
      </c>
      <c r="AW107" s="47" t="s">
        <v>102</v>
      </c>
      <c r="AX107" s="47">
        <v>890.8</v>
      </c>
      <c r="AY107" s="47" t="s">
        <v>102</v>
      </c>
      <c r="AZ107" s="47">
        <v>890.8</v>
      </c>
      <c r="BA107" s="47" t="s">
        <v>102</v>
      </c>
      <c r="BB107" s="47" t="s">
        <v>102</v>
      </c>
      <c r="BC107" s="47">
        <v>890.8</v>
      </c>
      <c r="BD107" s="47" t="s">
        <v>102</v>
      </c>
      <c r="BE107" s="47">
        <v>890.8</v>
      </c>
      <c r="BF107" s="47" t="s">
        <v>102</v>
      </c>
      <c r="BG107" s="47" t="s">
        <v>102</v>
      </c>
      <c r="BH107" s="59">
        <v>890.8</v>
      </c>
      <c r="BI107" s="59" t="s">
        <v>102</v>
      </c>
      <c r="BJ107" s="47">
        <v>890.8</v>
      </c>
      <c r="BK107" s="47" t="s">
        <v>102</v>
      </c>
      <c r="BL107" s="48" t="s">
        <v>102</v>
      </c>
      <c r="BM107" s="48">
        <v>907.1</v>
      </c>
      <c r="BN107" s="48" t="s">
        <v>102</v>
      </c>
      <c r="BO107" s="48">
        <v>907.1</v>
      </c>
      <c r="BP107" s="48" t="s">
        <v>102</v>
      </c>
      <c r="BQ107" s="48" t="s">
        <v>102</v>
      </c>
      <c r="BR107" s="48">
        <v>890.8</v>
      </c>
      <c r="BS107" s="48" t="s">
        <v>102</v>
      </c>
      <c r="BT107" s="48">
        <v>890.8</v>
      </c>
      <c r="BU107" s="48" t="s">
        <v>102</v>
      </c>
      <c r="BV107" s="48" t="s">
        <v>102</v>
      </c>
      <c r="BW107" s="48">
        <v>890.8</v>
      </c>
      <c r="BX107" s="48" t="s">
        <v>102</v>
      </c>
      <c r="BY107" s="48">
        <v>890.8</v>
      </c>
      <c r="BZ107" s="48" t="s">
        <v>102</v>
      </c>
      <c r="CA107" s="48" t="s">
        <v>102</v>
      </c>
      <c r="CB107" s="48">
        <v>907.1</v>
      </c>
      <c r="CC107" s="48" t="s">
        <v>102</v>
      </c>
      <c r="CD107" s="48">
        <v>907.1</v>
      </c>
      <c r="CE107" s="48" t="s">
        <v>102</v>
      </c>
      <c r="CF107" s="48" t="s">
        <v>102</v>
      </c>
      <c r="CG107" s="48">
        <v>890.8</v>
      </c>
      <c r="CH107" s="48" t="s">
        <v>102</v>
      </c>
      <c r="CI107" s="48">
        <v>890.8</v>
      </c>
      <c r="CJ107" s="48" t="s">
        <v>102</v>
      </c>
      <c r="CK107" s="48" t="s">
        <v>102</v>
      </c>
      <c r="CL107" s="48">
        <v>890.8</v>
      </c>
      <c r="CM107" s="48" t="s">
        <v>102</v>
      </c>
      <c r="CN107" s="48">
        <v>890.8</v>
      </c>
      <c r="CO107" s="48" t="s">
        <v>102</v>
      </c>
      <c r="CP107" s="48" t="s">
        <v>102</v>
      </c>
      <c r="CQ107" s="61"/>
      <c r="CR107" s="14"/>
    </row>
    <row r="108" spans="1:96" ht="409.5" x14ac:dyDescent="0.25">
      <c r="A108" s="44" t="s">
        <v>676</v>
      </c>
      <c r="B108" s="45" t="s">
        <v>677</v>
      </c>
      <c r="C108" s="45" t="s">
        <v>239</v>
      </c>
      <c r="D108" s="45" t="s">
        <v>570</v>
      </c>
      <c r="E108" s="47">
        <v>6256</v>
      </c>
      <c r="F108" s="47">
        <v>6232.4</v>
      </c>
      <c r="G108" s="47" t="s">
        <v>102</v>
      </c>
      <c r="H108" s="47" t="s">
        <v>102</v>
      </c>
      <c r="I108" s="47">
        <v>6256</v>
      </c>
      <c r="J108" s="47">
        <v>6232.4</v>
      </c>
      <c r="K108" s="47" t="s">
        <v>102</v>
      </c>
      <c r="L108" s="47" t="s">
        <v>102</v>
      </c>
      <c r="M108" s="47" t="s">
        <v>102</v>
      </c>
      <c r="N108" s="47" t="s">
        <v>102</v>
      </c>
      <c r="O108" s="47">
        <v>6361</v>
      </c>
      <c r="P108" s="47" t="s">
        <v>102</v>
      </c>
      <c r="Q108" s="47">
        <v>6361</v>
      </c>
      <c r="R108" s="47" t="s">
        <v>102</v>
      </c>
      <c r="S108" s="47" t="s">
        <v>102</v>
      </c>
      <c r="T108" s="47">
        <v>6361</v>
      </c>
      <c r="U108" s="47" t="s">
        <v>102</v>
      </c>
      <c r="V108" s="47">
        <v>6361</v>
      </c>
      <c r="W108" s="47" t="s">
        <v>102</v>
      </c>
      <c r="X108" s="47" t="s">
        <v>102</v>
      </c>
      <c r="Y108" s="47">
        <v>6361</v>
      </c>
      <c r="Z108" s="47" t="s">
        <v>102</v>
      </c>
      <c r="AA108" s="47">
        <v>6361</v>
      </c>
      <c r="AB108" s="47" t="s">
        <v>102</v>
      </c>
      <c r="AC108" s="47" t="s">
        <v>102</v>
      </c>
      <c r="AD108" s="47">
        <v>6361</v>
      </c>
      <c r="AE108" s="47" t="s">
        <v>102</v>
      </c>
      <c r="AF108" s="47">
        <v>6361</v>
      </c>
      <c r="AG108" s="47" t="s">
        <v>102</v>
      </c>
      <c r="AH108" s="47" t="s">
        <v>102</v>
      </c>
      <c r="AI108" s="47">
        <v>6256</v>
      </c>
      <c r="AJ108" s="47">
        <v>6232.4</v>
      </c>
      <c r="AK108" s="47" t="s">
        <v>102</v>
      </c>
      <c r="AL108" s="47" t="s">
        <v>102</v>
      </c>
      <c r="AM108" s="47">
        <v>6256</v>
      </c>
      <c r="AN108" s="47">
        <v>6232.4</v>
      </c>
      <c r="AO108" s="47" t="s">
        <v>102</v>
      </c>
      <c r="AP108" s="47" t="s">
        <v>102</v>
      </c>
      <c r="AQ108" s="47" t="s">
        <v>102</v>
      </c>
      <c r="AR108" s="47" t="s">
        <v>102</v>
      </c>
      <c r="AS108" s="47">
        <v>6361</v>
      </c>
      <c r="AT108" s="47" t="s">
        <v>102</v>
      </c>
      <c r="AU108" s="47">
        <v>6361</v>
      </c>
      <c r="AV108" s="47" t="s">
        <v>102</v>
      </c>
      <c r="AW108" s="47" t="s">
        <v>102</v>
      </c>
      <c r="AX108" s="47">
        <v>6361</v>
      </c>
      <c r="AY108" s="47" t="s">
        <v>102</v>
      </c>
      <c r="AZ108" s="47">
        <v>6361</v>
      </c>
      <c r="BA108" s="47" t="s">
        <v>102</v>
      </c>
      <c r="BB108" s="47" t="s">
        <v>102</v>
      </c>
      <c r="BC108" s="47">
        <v>6361</v>
      </c>
      <c r="BD108" s="47" t="s">
        <v>102</v>
      </c>
      <c r="BE108" s="47">
        <v>6361</v>
      </c>
      <c r="BF108" s="47" t="s">
        <v>102</v>
      </c>
      <c r="BG108" s="47" t="s">
        <v>102</v>
      </c>
      <c r="BH108" s="59">
        <v>6361</v>
      </c>
      <c r="BI108" s="59" t="s">
        <v>102</v>
      </c>
      <c r="BJ108" s="47">
        <v>6361</v>
      </c>
      <c r="BK108" s="47" t="s">
        <v>102</v>
      </c>
      <c r="BL108" s="48" t="s">
        <v>102</v>
      </c>
      <c r="BM108" s="48">
        <v>6232.4</v>
      </c>
      <c r="BN108" s="48" t="s">
        <v>102</v>
      </c>
      <c r="BO108" s="48">
        <v>6232.4</v>
      </c>
      <c r="BP108" s="48" t="s">
        <v>102</v>
      </c>
      <c r="BQ108" s="48" t="s">
        <v>102</v>
      </c>
      <c r="BR108" s="48">
        <v>6361</v>
      </c>
      <c r="BS108" s="48" t="s">
        <v>102</v>
      </c>
      <c r="BT108" s="48">
        <v>6361</v>
      </c>
      <c r="BU108" s="48" t="s">
        <v>102</v>
      </c>
      <c r="BV108" s="48" t="s">
        <v>102</v>
      </c>
      <c r="BW108" s="48">
        <v>6361</v>
      </c>
      <c r="BX108" s="48" t="s">
        <v>102</v>
      </c>
      <c r="BY108" s="48">
        <v>6361</v>
      </c>
      <c r="BZ108" s="48" t="s">
        <v>102</v>
      </c>
      <c r="CA108" s="48" t="s">
        <v>102</v>
      </c>
      <c r="CB108" s="48">
        <v>6232.4</v>
      </c>
      <c r="CC108" s="48" t="s">
        <v>102</v>
      </c>
      <c r="CD108" s="48">
        <v>6232.4</v>
      </c>
      <c r="CE108" s="48" t="s">
        <v>102</v>
      </c>
      <c r="CF108" s="48" t="s">
        <v>102</v>
      </c>
      <c r="CG108" s="48">
        <v>6361</v>
      </c>
      <c r="CH108" s="48" t="s">
        <v>102</v>
      </c>
      <c r="CI108" s="48">
        <v>6361</v>
      </c>
      <c r="CJ108" s="48" t="s">
        <v>102</v>
      </c>
      <c r="CK108" s="48" t="s">
        <v>102</v>
      </c>
      <c r="CL108" s="48">
        <v>6361</v>
      </c>
      <c r="CM108" s="48" t="s">
        <v>102</v>
      </c>
      <c r="CN108" s="48">
        <v>6361</v>
      </c>
      <c r="CO108" s="48" t="s">
        <v>102</v>
      </c>
      <c r="CP108" s="48" t="s">
        <v>102</v>
      </c>
      <c r="CQ108" s="61"/>
      <c r="CR108" s="14"/>
    </row>
    <row r="109" spans="1:96" ht="204" x14ac:dyDescent="0.25">
      <c r="A109" s="44" t="s">
        <v>678</v>
      </c>
      <c r="B109" s="45" t="s">
        <v>679</v>
      </c>
      <c r="C109" s="45" t="s">
        <v>331</v>
      </c>
      <c r="D109" s="45" t="s">
        <v>571</v>
      </c>
      <c r="E109" s="47">
        <v>0.5</v>
      </c>
      <c r="F109" s="47">
        <v>0.5</v>
      </c>
      <c r="G109" s="47" t="s">
        <v>102</v>
      </c>
      <c r="H109" s="47" t="s">
        <v>102</v>
      </c>
      <c r="I109" s="47">
        <v>0.5</v>
      </c>
      <c r="J109" s="47">
        <v>0.5</v>
      </c>
      <c r="K109" s="47" t="s">
        <v>102</v>
      </c>
      <c r="L109" s="47" t="s">
        <v>102</v>
      </c>
      <c r="M109" s="47" t="s">
        <v>102</v>
      </c>
      <c r="N109" s="47" t="s">
        <v>102</v>
      </c>
      <c r="O109" s="47">
        <v>2.2999999999999998</v>
      </c>
      <c r="P109" s="47" t="s">
        <v>102</v>
      </c>
      <c r="Q109" s="47">
        <v>2.2999999999999998</v>
      </c>
      <c r="R109" s="47" t="s">
        <v>102</v>
      </c>
      <c r="S109" s="47" t="s">
        <v>102</v>
      </c>
      <c r="T109" s="47">
        <v>2.2999999999999998</v>
      </c>
      <c r="U109" s="47" t="s">
        <v>102</v>
      </c>
      <c r="V109" s="47">
        <v>2.2999999999999998</v>
      </c>
      <c r="W109" s="47" t="s">
        <v>102</v>
      </c>
      <c r="X109" s="47" t="s">
        <v>102</v>
      </c>
      <c r="Y109" s="47">
        <v>2.2999999999999998</v>
      </c>
      <c r="Z109" s="47" t="s">
        <v>102</v>
      </c>
      <c r="AA109" s="47">
        <v>2.2999999999999998</v>
      </c>
      <c r="AB109" s="47" t="s">
        <v>102</v>
      </c>
      <c r="AC109" s="47" t="s">
        <v>102</v>
      </c>
      <c r="AD109" s="47">
        <v>2.2999999999999998</v>
      </c>
      <c r="AE109" s="47" t="s">
        <v>102</v>
      </c>
      <c r="AF109" s="47">
        <v>2.2999999999999998</v>
      </c>
      <c r="AG109" s="47" t="s">
        <v>102</v>
      </c>
      <c r="AH109" s="47" t="s">
        <v>102</v>
      </c>
      <c r="AI109" s="47">
        <v>0.5</v>
      </c>
      <c r="AJ109" s="47">
        <v>0.5</v>
      </c>
      <c r="AK109" s="47" t="s">
        <v>102</v>
      </c>
      <c r="AL109" s="47" t="s">
        <v>102</v>
      </c>
      <c r="AM109" s="47">
        <v>0.5</v>
      </c>
      <c r="AN109" s="47">
        <v>0.5</v>
      </c>
      <c r="AO109" s="47" t="s">
        <v>102</v>
      </c>
      <c r="AP109" s="47" t="s">
        <v>102</v>
      </c>
      <c r="AQ109" s="47" t="s">
        <v>102</v>
      </c>
      <c r="AR109" s="47" t="s">
        <v>102</v>
      </c>
      <c r="AS109" s="47">
        <v>2.2999999999999998</v>
      </c>
      <c r="AT109" s="47" t="s">
        <v>102</v>
      </c>
      <c r="AU109" s="47">
        <v>2.2999999999999998</v>
      </c>
      <c r="AV109" s="47" t="s">
        <v>102</v>
      </c>
      <c r="AW109" s="47" t="s">
        <v>102</v>
      </c>
      <c r="AX109" s="47">
        <v>2.2999999999999998</v>
      </c>
      <c r="AY109" s="47" t="s">
        <v>102</v>
      </c>
      <c r="AZ109" s="47">
        <v>2.2999999999999998</v>
      </c>
      <c r="BA109" s="47" t="s">
        <v>102</v>
      </c>
      <c r="BB109" s="47" t="s">
        <v>102</v>
      </c>
      <c r="BC109" s="47">
        <v>2.2999999999999998</v>
      </c>
      <c r="BD109" s="47" t="s">
        <v>102</v>
      </c>
      <c r="BE109" s="47">
        <v>2.2999999999999998</v>
      </c>
      <c r="BF109" s="47" t="s">
        <v>102</v>
      </c>
      <c r="BG109" s="47" t="s">
        <v>102</v>
      </c>
      <c r="BH109" s="59">
        <v>2.2999999999999998</v>
      </c>
      <c r="BI109" s="59" t="s">
        <v>102</v>
      </c>
      <c r="BJ109" s="47">
        <v>2.2999999999999998</v>
      </c>
      <c r="BK109" s="47" t="s">
        <v>102</v>
      </c>
      <c r="BL109" s="48" t="s">
        <v>102</v>
      </c>
      <c r="BM109" s="48">
        <v>0.5</v>
      </c>
      <c r="BN109" s="48" t="s">
        <v>102</v>
      </c>
      <c r="BO109" s="48">
        <v>0.5</v>
      </c>
      <c r="BP109" s="48" t="s">
        <v>102</v>
      </c>
      <c r="BQ109" s="48" t="s">
        <v>102</v>
      </c>
      <c r="BR109" s="48">
        <v>2.2999999999999998</v>
      </c>
      <c r="BS109" s="48" t="s">
        <v>102</v>
      </c>
      <c r="BT109" s="48">
        <v>2.2999999999999998</v>
      </c>
      <c r="BU109" s="48" t="s">
        <v>102</v>
      </c>
      <c r="BV109" s="48" t="s">
        <v>102</v>
      </c>
      <c r="BW109" s="48">
        <v>2.2999999999999998</v>
      </c>
      <c r="BX109" s="48" t="s">
        <v>102</v>
      </c>
      <c r="BY109" s="48">
        <v>2.2999999999999998</v>
      </c>
      <c r="BZ109" s="48" t="s">
        <v>102</v>
      </c>
      <c r="CA109" s="48" t="s">
        <v>102</v>
      </c>
      <c r="CB109" s="48">
        <v>0.5</v>
      </c>
      <c r="CC109" s="48" t="s">
        <v>102</v>
      </c>
      <c r="CD109" s="48">
        <v>0.5</v>
      </c>
      <c r="CE109" s="48" t="s">
        <v>102</v>
      </c>
      <c r="CF109" s="48" t="s">
        <v>102</v>
      </c>
      <c r="CG109" s="48">
        <v>2.2999999999999998</v>
      </c>
      <c r="CH109" s="48" t="s">
        <v>102</v>
      </c>
      <c r="CI109" s="48">
        <v>2.2999999999999998</v>
      </c>
      <c r="CJ109" s="48" t="s">
        <v>102</v>
      </c>
      <c r="CK109" s="48" t="s">
        <v>102</v>
      </c>
      <c r="CL109" s="48">
        <v>2.2999999999999998</v>
      </c>
      <c r="CM109" s="48" t="s">
        <v>102</v>
      </c>
      <c r="CN109" s="48">
        <v>2.2999999999999998</v>
      </c>
      <c r="CO109" s="48" t="s">
        <v>102</v>
      </c>
      <c r="CP109" s="48" t="s">
        <v>102</v>
      </c>
      <c r="CQ109" s="61"/>
      <c r="CR109" s="14"/>
    </row>
    <row r="110" spans="1:96" ht="140.25" x14ac:dyDescent="0.25">
      <c r="A110" s="44" t="s">
        <v>325</v>
      </c>
      <c r="B110" s="45" t="s">
        <v>680</v>
      </c>
      <c r="C110" s="45" t="s">
        <v>331</v>
      </c>
      <c r="D110" s="45" t="s">
        <v>670</v>
      </c>
      <c r="E110" s="47">
        <v>726</v>
      </c>
      <c r="F110" s="47">
        <v>385.1</v>
      </c>
      <c r="G110" s="47" t="s">
        <v>102</v>
      </c>
      <c r="H110" s="47" t="s">
        <v>102</v>
      </c>
      <c r="I110" s="47">
        <v>726</v>
      </c>
      <c r="J110" s="47">
        <v>385.1</v>
      </c>
      <c r="K110" s="47" t="s">
        <v>102</v>
      </c>
      <c r="L110" s="47" t="s">
        <v>102</v>
      </c>
      <c r="M110" s="47" t="s">
        <v>102</v>
      </c>
      <c r="N110" s="47" t="s">
        <v>102</v>
      </c>
      <c r="O110" s="47">
        <v>404.2</v>
      </c>
      <c r="P110" s="47" t="s">
        <v>102</v>
      </c>
      <c r="Q110" s="47">
        <v>404.2</v>
      </c>
      <c r="R110" s="47" t="s">
        <v>102</v>
      </c>
      <c r="S110" s="47" t="s">
        <v>102</v>
      </c>
      <c r="T110" s="47">
        <v>379.2</v>
      </c>
      <c r="U110" s="47" t="s">
        <v>102</v>
      </c>
      <c r="V110" s="47">
        <v>379.2</v>
      </c>
      <c r="W110" s="47" t="s">
        <v>102</v>
      </c>
      <c r="X110" s="47" t="s">
        <v>102</v>
      </c>
      <c r="Y110" s="47">
        <v>379.2</v>
      </c>
      <c r="Z110" s="47" t="s">
        <v>102</v>
      </c>
      <c r="AA110" s="47">
        <v>379.2</v>
      </c>
      <c r="AB110" s="47" t="s">
        <v>102</v>
      </c>
      <c r="AC110" s="47" t="s">
        <v>102</v>
      </c>
      <c r="AD110" s="47">
        <v>379.2</v>
      </c>
      <c r="AE110" s="47" t="s">
        <v>102</v>
      </c>
      <c r="AF110" s="47">
        <v>379.2</v>
      </c>
      <c r="AG110" s="47" t="s">
        <v>102</v>
      </c>
      <c r="AH110" s="47" t="s">
        <v>102</v>
      </c>
      <c r="AI110" s="47">
        <v>726</v>
      </c>
      <c r="AJ110" s="47">
        <v>385.1</v>
      </c>
      <c r="AK110" s="47" t="s">
        <v>102</v>
      </c>
      <c r="AL110" s="47" t="s">
        <v>102</v>
      </c>
      <c r="AM110" s="47">
        <v>726</v>
      </c>
      <c r="AN110" s="47">
        <v>385.1</v>
      </c>
      <c r="AO110" s="47" t="s">
        <v>102</v>
      </c>
      <c r="AP110" s="47" t="s">
        <v>102</v>
      </c>
      <c r="AQ110" s="47" t="s">
        <v>102</v>
      </c>
      <c r="AR110" s="47" t="s">
        <v>102</v>
      </c>
      <c r="AS110" s="47">
        <v>404.2</v>
      </c>
      <c r="AT110" s="47" t="s">
        <v>102</v>
      </c>
      <c r="AU110" s="47">
        <v>404.2</v>
      </c>
      <c r="AV110" s="47" t="s">
        <v>102</v>
      </c>
      <c r="AW110" s="47" t="s">
        <v>102</v>
      </c>
      <c r="AX110" s="47">
        <v>379.2</v>
      </c>
      <c r="AY110" s="47" t="s">
        <v>102</v>
      </c>
      <c r="AZ110" s="47">
        <v>379.2</v>
      </c>
      <c r="BA110" s="47" t="s">
        <v>102</v>
      </c>
      <c r="BB110" s="47" t="s">
        <v>102</v>
      </c>
      <c r="BC110" s="47">
        <v>379.2</v>
      </c>
      <c r="BD110" s="47" t="s">
        <v>102</v>
      </c>
      <c r="BE110" s="47">
        <v>379.2</v>
      </c>
      <c r="BF110" s="47" t="s">
        <v>102</v>
      </c>
      <c r="BG110" s="47" t="s">
        <v>102</v>
      </c>
      <c r="BH110" s="59">
        <v>379.2</v>
      </c>
      <c r="BI110" s="59" t="s">
        <v>102</v>
      </c>
      <c r="BJ110" s="47">
        <v>379.2</v>
      </c>
      <c r="BK110" s="47" t="s">
        <v>102</v>
      </c>
      <c r="BL110" s="48" t="s">
        <v>102</v>
      </c>
      <c r="BM110" s="48">
        <v>385.1</v>
      </c>
      <c r="BN110" s="48" t="s">
        <v>102</v>
      </c>
      <c r="BO110" s="48">
        <v>385.1</v>
      </c>
      <c r="BP110" s="48" t="s">
        <v>102</v>
      </c>
      <c r="BQ110" s="48" t="s">
        <v>102</v>
      </c>
      <c r="BR110" s="48">
        <v>404.2</v>
      </c>
      <c r="BS110" s="48" t="s">
        <v>102</v>
      </c>
      <c r="BT110" s="48">
        <v>404.2</v>
      </c>
      <c r="BU110" s="48" t="s">
        <v>102</v>
      </c>
      <c r="BV110" s="48" t="s">
        <v>102</v>
      </c>
      <c r="BW110" s="48">
        <v>379.2</v>
      </c>
      <c r="BX110" s="48" t="s">
        <v>102</v>
      </c>
      <c r="BY110" s="48">
        <v>379.2</v>
      </c>
      <c r="BZ110" s="48" t="s">
        <v>102</v>
      </c>
      <c r="CA110" s="48" t="s">
        <v>102</v>
      </c>
      <c r="CB110" s="48">
        <v>385.1</v>
      </c>
      <c r="CC110" s="48" t="s">
        <v>102</v>
      </c>
      <c r="CD110" s="48">
        <v>385.1</v>
      </c>
      <c r="CE110" s="48" t="s">
        <v>102</v>
      </c>
      <c r="CF110" s="48" t="s">
        <v>102</v>
      </c>
      <c r="CG110" s="48">
        <v>404.2</v>
      </c>
      <c r="CH110" s="48" t="s">
        <v>102</v>
      </c>
      <c r="CI110" s="48">
        <v>404.2</v>
      </c>
      <c r="CJ110" s="48" t="s">
        <v>102</v>
      </c>
      <c r="CK110" s="48" t="s">
        <v>102</v>
      </c>
      <c r="CL110" s="48">
        <v>379.2</v>
      </c>
      <c r="CM110" s="48" t="s">
        <v>102</v>
      </c>
      <c r="CN110" s="48">
        <v>379.2</v>
      </c>
      <c r="CO110" s="48" t="s">
        <v>102</v>
      </c>
      <c r="CP110" s="48" t="s">
        <v>102</v>
      </c>
      <c r="CQ110" s="61"/>
      <c r="CR110" s="14"/>
    </row>
    <row r="111" spans="1:96" ht="76.5" x14ac:dyDescent="0.25">
      <c r="A111" s="46" t="s">
        <v>681</v>
      </c>
      <c r="B111" s="45" t="s">
        <v>682</v>
      </c>
      <c r="C111" s="57" t="s">
        <v>108</v>
      </c>
      <c r="D111" s="57" t="s">
        <v>108</v>
      </c>
      <c r="E111" s="47">
        <v>96691.3</v>
      </c>
      <c r="F111" s="47">
        <v>96682.5</v>
      </c>
      <c r="G111" s="47" t="s">
        <v>102</v>
      </c>
      <c r="H111" s="47" t="s">
        <v>102</v>
      </c>
      <c r="I111" s="47">
        <v>96691.3</v>
      </c>
      <c r="J111" s="47">
        <v>96682.5</v>
      </c>
      <c r="K111" s="47" t="s">
        <v>102</v>
      </c>
      <c r="L111" s="47" t="s">
        <v>102</v>
      </c>
      <c r="M111" s="47" t="s">
        <v>102</v>
      </c>
      <c r="N111" s="47" t="s">
        <v>102</v>
      </c>
      <c r="O111" s="47">
        <v>103938.7</v>
      </c>
      <c r="P111" s="47" t="s">
        <v>102</v>
      </c>
      <c r="Q111" s="47">
        <v>103938.7</v>
      </c>
      <c r="R111" s="47" t="s">
        <v>102</v>
      </c>
      <c r="S111" s="47" t="s">
        <v>102</v>
      </c>
      <c r="T111" s="47">
        <v>100510.7</v>
      </c>
      <c r="U111" s="47" t="s">
        <v>102</v>
      </c>
      <c r="V111" s="47">
        <v>100510.7</v>
      </c>
      <c r="W111" s="47" t="s">
        <v>102</v>
      </c>
      <c r="X111" s="47" t="s">
        <v>102</v>
      </c>
      <c r="Y111" s="47">
        <v>100510.7</v>
      </c>
      <c r="Z111" s="47" t="s">
        <v>102</v>
      </c>
      <c r="AA111" s="47">
        <v>100510.7</v>
      </c>
      <c r="AB111" s="47" t="s">
        <v>102</v>
      </c>
      <c r="AC111" s="47" t="s">
        <v>102</v>
      </c>
      <c r="AD111" s="47">
        <v>100510.7</v>
      </c>
      <c r="AE111" s="47" t="s">
        <v>102</v>
      </c>
      <c r="AF111" s="47">
        <v>100510.7</v>
      </c>
      <c r="AG111" s="47" t="s">
        <v>102</v>
      </c>
      <c r="AH111" s="47" t="s">
        <v>102</v>
      </c>
      <c r="AI111" s="47">
        <v>95758.8</v>
      </c>
      <c r="AJ111" s="47">
        <v>95750.1</v>
      </c>
      <c r="AK111" s="47" t="s">
        <v>102</v>
      </c>
      <c r="AL111" s="47" t="s">
        <v>102</v>
      </c>
      <c r="AM111" s="47">
        <v>95758.8</v>
      </c>
      <c r="AN111" s="47">
        <v>95750.1</v>
      </c>
      <c r="AO111" s="47" t="s">
        <v>102</v>
      </c>
      <c r="AP111" s="47" t="s">
        <v>102</v>
      </c>
      <c r="AQ111" s="47" t="s">
        <v>102</v>
      </c>
      <c r="AR111" s="47" t="s">
        <v>102</v>
      </c>
      <c r="AS111" s="47">
        <v>103182.9</v>
      </c>
      <c r="AT111" s="47" t="s">
        <v>102</v>
      </c>
      <c r="AU111" s="47">
        <v>103182.9</v>
      </c>
      <c r="AV111" s="47" t="s">
        <v>102</v>
      </c>
      <c r="AW111" s="47" t="s">
        <v>102</v>
      </c>
      <c r="AX111" s="47">
        <v>99805.5</v>
      </c>
      <c r="AY111" s="47" t="s">
        <v>102</v>
      </c>
      <c r="AZ111" s="47">
        <v>99805.5</v>
      </c>
      <c r="BA111" s="47" t="s">
        <v>102</v>
      </c>
      <c r="BB111" s="47" t="s">
        <v>102</v>
      </c>
      <c r="BC111" s="47">
        <v>99805.5</v>
      </c>
      <c r="BD111" s="47" t="s">
        <v>102</v>
      </c>
      <c r="BE111" s="47">
        <v>99805.5</v>
      </c>
      <c r="BF111" s="47" t="s">
        <v>102</v>
      </c>
      <c r="BG111" s="47" t="s">
        <v>102</v>
      </c>
      <c r="BH111" s="58">
        <v>99805.5</v>
      </c>
      <c r="BI111" s="59" t="s">
        <v>102</v>
      </c>
      <c r="BJ111" s="60">
        <v>99805.5</v>
      </c>
      <c r="BK111" s="60" t="s">
        <v>102</v>
      </c>
      <c r="BL111" s="60" t="s">
        <v>102</v>
      </c>
      <c r="BM111" s="60">
        <v>96682.5</v>
      </c>
      <c r="BN111" s="60" t="s">
        <v>102</v>
      </c>
      <c r="BO111" s="60">
        <v>96682.5</v>
      </c>
      <c r="BP111" s="60" t="s">
        <v>102</v>
      </c>
      <c r="BQ111" s="60" t="s">
        <v>102</v>
      </c>
      <c r="BR111" s="60">
        <v>103938.7</v>
      </c>
      <c r="BS111" s="60" t="s">
        <v>102</v>
      </c>
      <c r="BT111" s="60">
        <v>103938.7</v>
      </c>
      <c r="BU111" s="60" t="s">
        <v>102</v>
      </c>
      <c r="BV111" s="60" t="s">
        <v>102</v>
      </c>
      <c r="BW111" s="60">
        <v>100510.7</v>
      </c>
      <c r="BX111" s="60" t="s">
        <v>102</v>
      </c>
      <c r="BY111" s="60">
        <v>100510.7</v>
      </c>
      <c r="BZ111" s="60" t="s">
        <v>102</v>
      </c>
      <c r="CA111" s="60" t="s">
        <v>102</v>
      </c>
      <c r="CB111" s="60">
        <v>95750.1</v>
      </c>
      <c r="CC111" s="60" t="s">
        <v>102</v>
      </c>
      <c r="CD111" s="60">
        <v>95750.1</v>
      </c>
      <c r="CE111" s="60" t="s">
        <v>102</v>
      </c>
      <c r="CF111" s="60" t="s">
        <v>102</v>
      </c>
      <c r="CG111" s="60">
        <v>103182.9</v>
      </c>
      <c r="CH111" s="60" t="s">
        <v>102</v>
      </c>
      <c r="CI111" s="60">
        <v>103182.9</v>
      </c>
      <c r="CJ111" s="60" t="s">
        <v>102</v>
      </c>
      <c r="CK111" s="60" t="s">
        <v>102</v>
      </c>
      <c r="CL111" s="60">
        <v>99805.5</v>
      </c>
      <c r="CM111" s="60" t="s">
        <v>102</v>
      </c>
      <c r="CN111" s="60">
        <v>99805.5</v>
      </c>
      <c r="CO111" s="60" t="s">
        <v>102</v>
      </c>
      <c r="CP111" s="60" t="s">
        <v>102</v>
      </c>
      <c r="CQ111" s="49"/>
      <c r="CR111" s="14"/>
    </row>
    <row r="112" spans="1:96" ht="369.75" x14ac:dyDescent="0.25">
      <c r="A112" s="44" t="s">
        <v>334</v>
      </c>
      <c r="B112" s="45" t="s">
        <v>683</v>
      </c>
      <c r="C112" s="45" t="s">
        <v>162</v>
      </c>
      <c r="D112" s="45" t="s">
        <v>597</v>
      </c>
      <c r="E112" s="47">
        <v>58097.9</v>
      </c>
      <c r="F112" s="47">
        <v>58089.1</v>
      </c>
      <c r="G112" s="47" t="s">
        <v>102</v>
      </c>
      <c r="H112" s="47" t="s">
        <v>102</v>
      </c>
      <c r="I112" s="47">
        <v>58097.9</v>
      </c>
      <c r="J112" s="47">
        <v>58089.1</v>
      </c>
      <c r="K112" s="47" t="s">
        <v>102</v>
      </c>
      <c r="L112" s="47" t="s">
        <v>102</v>
      </c>
      <c r="M112" s="47" t="s">
        <v>102</v>
      </c>
      <c r="N112" s="47" t="s">
        <v>102</v>
      </c>
      <c r="O112" s="47">
        <v>63610.2</v>
      </c>
      <c r="P112" s="47" t="s">
        <v>102</v>
      </c>
      <c r="Q112" s="47">
        <v>63610.2</v>
      </c>
      <c r="R112" s="47" t="s">
        <v>102</v>
      </c>
      <c r="S112" s="47" t="s">
        <v>102</v>
      </c>
      <c r="T112" s="47">
        <v>60182.2</v>
      </c>
      <c r="U112" s="47" t="s">
        <v>102</v>
      </c>
      <c r="V112" s="47">
        <v>60182.2</v>
      </c>
      <c r="W112" s="47" t="s">
        <v>102</v>
      </c>
      <c r="X112" s="47" t="s">
        <v>102</v>
      </c>
      <c r="Y112" s="47">
        <v>60182.2</v>
      </c>
      <c r="Z112" s="47" t="s">
        <v>102</v>
      </c>
      <c r="AA112" s="47">
        <v>60182.2</v>
      </c>
      <c r="AB112" s="47" t="s">
        <v>102</v>
      </c>
      <c r="AC112" s="47" t="s">
        <v>102</v>
      </c>
      <c r="AD112" s="47">
        <v>60182.2</v>
      </c>
      <c r="AE112" s="47" t="s">
        <v>102</v>
      </c>
      <c r="AF112" s="47">
        <v>60182.2</v>
      </c>
      <c r="AG112" s="47" t="s">
        <v>102</v>
      </c>
      <c r="AH112" s="47" t="s">
        <v>102</v>
      </c>
      <c r="AI112" s="47">
        <v>57575.199999999997</v>
      </c>
      <c r="AJ112" s="47">
        <v>57566.5</v>
      </c>
      <c r="AK112" s="47" t="s">
        <v>102</v>
      </c>
      <c r="AL112" s="47" t="s">
        <v>102</v>
      </c>
      <c r="AM112" s="47">
        <v>57575.199999999997</v>
      </c>
      <c r="AN112" s="47">
        <v>57566.5</v>
      </c>
      <c r="AO112" s="47" t="s">
        <v>102</v>
      </c>
      <c r="AP112" s="47" t="s">
        <v>102</v>
      </c>
      <c r="AQ112" s="47" t="s">
        <v>102</v>
      </c>
      <c r="AR112" s="47" t="s">
        <v>102</v>
      </c>
      <c r="AS112" s="47">
        <v>63103.1</v>
      </c>
      <c r="AT112" s="47" t="s">
        <v>102</v>
      </c>
      <c r="AU112" s="47">
        <v>63103.1</v>
      </c>
      <c r="AV112" s="47" t="s">
        <v>102</v>
      </c>
      <c r="AW112" s="47" t="s">
        <v>102</v>
      </c>
      <c r="AX112" s="47">
        <v>59674</v>
      </c>
      <c r="AY112" s="47" t="s">
        <v>102</v>
      </c>
      <c r="AZ112" s="47">
        <v>59674</v>
      </c>
      <c r="BA112" s="47" t="s">
        <v>102</v>
      </c>
      <c r="BB112" s="47" t="s">
        <v>102</v>
      </c>
      <c r="BC112" s="47">
        <v>59674</v>
      </c>
      <c r="BD112" s="47" t="s">
        <v>102</v>
      </c>
      <c r="BE112" s="47">
        <v>59674</v>
      </c>
      <c r="BF112" s="47" t="s">
        <v>102</v>
      </c>
      <c r="BG112" s="47" t="s">
        <v>102</v>
      </c>
      <c r="BH112" s="59">
        <v>59674</v>
      </c>
      <c r="BI112" s="59" t="s">
        <v>102</v>
      </c>
      <c r="BJ112" s="47">
        <v>59674</v>
      </c>
      <c r="BK112" s="47" t="s">
        <v>102</v>
      </c>
      <c r="BL112" s="48" t="s">
        <v>102</v>
      </c>
      <c r="BM112" s="48">
        <v>58089.1</v>
      </c>
      <c r="BN112" s="48" t="s">
        <v>102</v>
      </c>
      <c r="BO112" s="48">
        <v>58089.1</v>
      </c>
      <c r="BP112" s="48" t="s">
        <v>102</v>
      </c>
      <c r="BQ112" s="48" t="s">
        <v>102</v>
      </c>
      <c r="BR112" s="48">
        <v>63610.2</v>
      </c>
      <c r="BS112" s="48" t="s">
        <v>102</v>
      </c>
      <c r="BT112" s="48">
        <v>63610.2</v>
      </c>
      <c r="BU112" s="48" t="s">
        <v>102</v>
      </c>
      <c r="BV112" s="48" t="s">
        <v>102</v>
      </c>
      <c r="BW112" s="48">
        <v>60182.2</v>
      </c>
      <c r="BX112" s="48" t="s">
        <v>102</v>
      </c>
      <c r="BY112" s="48">
        <v>60182.2</v>
      </c>
      <c r="BZ112" s="48" t="s">
        <v>102</v>
      </c>
      <c r="CA112" s="48" t="s">
        <v>102</v>
      </c>
      <c r="CB112" s="48">
        <v>57566.5</v>
      </c>
      <c r="CC112" s="48" t="s">
        <v>102</v>
      </c>
      <c r="CD112" s="48">
        <v>57566.5</v>
      </c>
      <c r="CE112" s="48" t="s">
        <v>102</v>
      </c>
      <c r="CF112" s="48" t="s">
        <v>102</v>
      </c>
      <c r="CG112" s="48">
        <v>63103.1</v>
      </c>
      <c r="CH112" s="48" t="s">
        <v>102</v>
      </c>
      <c r="CI112" s="48">
        <v>63103.1</v>
      </c>
      <c r="CJ112" s="48" t="s">
        <v>102</v>
      </c>
      <c r="CK112" s="48" t="s">
        <v>102</v>
      </c>
      <c r="CL112" s="48">
        <v>59674</v>
      </c>
      <c r="CM112" s="48" t="s">
        <v>102</v>
      </c>
      <c r="CN112" s="48">
        <v>59674</v>
      </c>
      <c r="CO112" s="48" t="s">
        <v>102</v>
      </c>
      <c r="CP112" s="48" t="s">
        <v>102</v>
      </c>
      <c r="CQ112" s="61"/>
      <c r="CR112" s="14"/>
    </row>
    <row r="113" spans="1:96" ht="369.75" x14ac:dyDescent="0.25">
      <c r="A113" s="44" t="s">
        <v>338</v>
      </c>
      <c r="B113" s="45" t="s">
        <v>684</v>
      </c>
      <c r="C113" s="45" t="s">
        <v>162</v>
      </c>
      <c r="D113" s="45" t="s">
        <v>573</v>
      </c>
      <c r="E113" s="47">
        <v>38593.4</v>
      </c>
      <c r="F113" s="47">
        <v>38593.4</v>
      </c>
      <c r="G113" s="47" t="s">
        <v>102</v>
      </c>
      <c r="H113" s="47" t="s">
        <v>102</v>
      </c>
      <c r="I113" s="47">
        <v>38593.4</v>
      </c>
      <c r="J113" s="47">
        <v>38593.4</v>
      </c>
      <c r="K113" s="47" t="s">
        <v>102</v>
      </c>
      <c r="L113" s="47" t="s">
        <v>102</v>
      </c>
      <c r="M113" s="47" t="s">
        <v>102</v>
      </c>
      <c r="N113" s="47" t="s">
        <v>102</v>
      </c>
      <c r="O113" s="47">
        <v>40328.5</v>
      </c>
      <c r="P113" s="47" t="s">
        <v>102</v>
      </c>
      <c r="Q113" s="47">
        <v>40328.5</v>
      </c>
      <c r="R113" s="47" t="s">
        <v>102</v>
      </c>
      <c r="S113" s="47" t="s">
        <v>102</v>
      </c>
      <c r="T113" s="47">
        <v>40328.5</v>
      </c>
      <c r="U113" s="47" t="s">
        <v>102</v>
      </c>
      <c r="V113" s="47">
        <v>40328.5</v>
      </c>
      <c r="W113" s="47" t="s">
        <v>102</v>
      </c>
      <c r="X113" s="47" t="s">
        <v>102</v>
      </c>
      <c r="Y113" s="47">
        <v>40328.5</v>
      </c>
      <c r="Z113" s="47" t="s">
        <v>102</v>
      </c>
      <c r="AA113" s="47">
        <v>40328.5</v>
      </c>
      <c r="AB113" s="47" t="s">
        <v>102</v>
      </c>
      <c r="AC113" s="47" t="s">
        <v>102</v>
      </c>
      <c r="AD113" s="47">
        <v>40328.5</v>
      </c>
      <c r="AE113" s="47" t="s">
        <v>102</v>
      </c>
      <c r="AF113" s="47">
        <v>40328.5</v>
      </c>
      <c r="AG113" s="47" t="s">
        <v>102</v>
      </c>
      <c r="AH113" s="47" t="s">
        <v>102</v>
      </c>
      <c r="AI113" s="47">
        <v>38183.599999999999</v>
      </c>
      <c r="AJ113" s="47">
        <v>38183.599999999999</v>
      </c>
      <c r="AK113" s="47" t="s">
        <v>102</v>
      </c>
      <c r="AL113" s="47" t="s">
        <v>102</v>
      </c>
      <c r="AM113" s="47">
        <v>38183.599999999999</v>
      </c>
      <c r="AN113" s="47">
        <v>38183.599999999999</v>
      </c>
      <c r="AO113" s="47" t="s">
        <v>102</v>
      </c>
      <c r="AP113" s="47" t="s">
        <v>102</v>
      </c>
      <c r="AQ113" s="47" t="s">
        <v>102</v>
      </c>
      <c r="AR113" s="47" t="s">
        <v>102</v>
      </c>
      <c r="AS113" s="47">
        <v>40079.800000000003</v>
      </c>
      <c r="AT113" s="47" t="s">
        <v>102</v>
      </c>
      <c r="AU113" s="47">
        <v>40079.800000000003</v>
      </c>
      <c r="AV113" s="47" t="s">
        <v>102</v>
      </c>
      <c r="AW113" s="47" t="s">
        <v>102</v>
      </c>
      <c r="AX113" s="47">
        <v>40131.5</v>
      </c>
      <c r="AY113" s="47" t="s">
        <v>102</v>
      </c>
      <c r="AZ113" s="47">
        <v>40131.5</v>
      </c>
      <c r="BA113" s="47" t="s">
        <v>102</v>
      </c>
      <c r="BB113" s="47" t="s">
        <v>102</v>
      </c>
      <c r="BC113" s="47">
        <v>40131.5</v>
      </c>
      <c r="BD113" s="47" t="s">
        <v>102</v>
      </c>
      <c r="BE113" s="47">
        <v>40131.5</v>
      </c>
      <c r="BF113" s="47" t="s">
        <v>102</v>
      </c>
      <c r="BG113" s="47" t="s">
        <v>102</v>
      </c>
      <c r="BH113" s="59">
        <v>40131.5</v>
      </c>
      <c r="BI113" s="59" t="s">
        <v>102</v>
      </c>
      <c r="BJ113" s="47">
        <v>40131.5</v>
      </c>
      <c r="BK113" s="47" t="s">
        <v>102</v>
      </c>
      <c r="BL113" s="48" t="s">
        <v>102</v>
      </c>
      <c r="BM113" s="48">
        <v>38593.4</v>
      </c>
      <c r="BN113" s="48" t="s">
        <v>102</v>
      </c>
      <c r="BO113" s="48">
        <v>38593.4</v>
      </c>
      <c r="BP113" s="48" t="s">
        <v>102</v>
      </c>
      <c r="BQ113" s="48" t="s">
        <v>102</v>
      </c>
      <c r="BR113" s="48">
        <v>40328.5</v>
      </c>
      <c r="BS113" s="48" t="s">
        <v>102</v>
      </c>
      <c r="BT113" s="48">
        <v>40328.5</v>
      </c>
      <c r="BU113" s="48" t="s">
        <v>102</v>
      </c>
      <c r="BV113" s="48" t="s">
        <v>102</v>
      </c>
      <c r="BW113" s="48">
        <v>40328.5</v>
      </c>
      <c r="BX113" s="48" t="s">
        <v>102</v>
      </c>
      <c r="BY113" s="48">
        <v>40328.5</v>
      </c>
      <c r="BZ113" s="48" t="s">
        <v>102</v>
      </c>
      <c r="CA113" s="48" t="s">
        <v>102</v>
      </c>
      <c r="CB113" s="48">
        <v>38183.599999999999</v>
      </c>
      <c r="CC113" s="48" t="s">
        <v>102</v>
      </c>
      <c r="CD113" s="48">
        <v>38183.599999999999</v>
      </c>
      <c r="CE113" s="48" t="s">
        <v>102</v>
      </c>
      <c r="CF113" s="48" t="s">
        <v>102</v>
      </c>
      <c r="CG113" s="48">
        <v>40079.800000000003</v>
      </c>
      <c r="CH113" s="48" t="s">
        <v>102</v>
      </c>
      <c r="CI113" s="48">
        <v>40079.800000000003</v>
      </c>
      <c r="CJ113" s="48" t="s">
        <v>102</v>
      </c>
      <c r="CK113" s="48" t="s">
        <v>102</v>
      </c>
      <c r="CL113" s="48">
        <v>40131.5</v>
      </c>
      <c r="CM113" s="48" t="s">
        <v>102</v>
      </c>
      <c r="CN113" s="48">
        <v>40131.5</v>
      </c>
      <c r="CO113" s="48" t="s">
        <v>102</v>
      </c>
      <c r="CP113" s="48" t="s">
        <v>102</v>
      </c>
      <c r="CQ113" s="61"/>
      <c r="CR113" s="14"/>
    </row>
    <row r="114" spans="1:96" ht="140.25" x14ac:dyDescent="0.25">
      <c r="A114" s="46" t="s">
        <v>685</v>
      </c>
      <c r="B114" s="45" t="s">
        <v>333</v>
      </c>
      <c r="C114" s="57" t="s">
        <v>108</v>
      </c>
      <c r="D114" s="57" t="s">
        <v>108</v>
      </c>
      <c r="E114" s="47">
        <v>53362.400000000001</v>
      </c>
      <c r="F114" s="47">
        <v>50686.7</v>
      </c>
      <c r="G114" s="47" t="s">
        <v>102</v>
      </c>
      <c r="H114" s="47" t="s">
        <v>102</v>
      </c>
      <c r="I114" s="47">
        <v>15554.5</v>
      </c>
      <c r="J114" s="47">
        <v>12878.8</v>
      </c>
      <c r="K114" s="47" t="s">
        <v>102</v>
      </c>
      <c r="L114" s="47" t="s">
        <v>102</v>
      </c>
      <c r="M114" s="47">
        <v>37807.9</v>
      </c>
      <c r="N114" s="47">
        <v>37807.9</v>
      </c>
      <c r="O114" s="47">
        <v>41730.5</v>
      </c>
      <c r="P114" s="47" t="s">
        <v>102</v>
      </c>
      <c r="Q114" s="47">
        <v>4016.1</v>
      </c>
      <c r="R114" s="47" t="s">
        <v>102</v>
      </c>
      <c r="S114" s="47">
        <v>37714.400000000001</v>
      </c>
      <c r="T114" s="47">
        <v>32240.400000000001</v>
      </c>
      <c r="U114" s="47" t="s">
        <v>102</v>
      </c>
      <c r="V114" s="47">
        <v>3073</v>
      </c>
      <c r="W114" s="47" t="s">
        <v>102</v>
      </c>
      <c r="X114" s="47">
        <v>29167.4</v>
      </c>
      <c r="Y114" s="47">
        <v>32311.599999999999</v>
      </c>
      <c r="Z114" s="47" t="s">
        <v>102</v>
      </c>
      <c r="AA114" s="47">
        <v>3086</v>
      </c>
      <c r="AB114" s="47" t="s">
        <v>102</v>
      </c>
      <c r="AC114" s="47">
        <v>29225.599999999999</v>
      </c>
      <c r="AD114" s="47">
        <v>32311.599999999999</v>
      </c>
      <c r="AE114" s="47" t="s">
        <v>102</v>
      </c>
      <c r="AF114" s="47">
        <v>3086</v>
      </c>
      <c r="AG114" s="47" t="s">
        <v>102</v>
      </c>
      <c r="AH114" s="47">
        <v>29225.599999999999</v>
      </c>
      <c r="AI114" s="47">
        <v>53362.400000000001</v>
      </c>
      <c r="AJ114" s="47">
        <v>50686.7</v>
      </c>
      <c r="AK114" s="47" t="s">
        <v>102</v>
      </c>
      <c r="AL114" s="47" t="s">
        <v>102</v>
      </c>
      <c r="AM114" s="47">
        <v>15554.5</v>
      </c>
      <c r="AN114" s="47">
        <v>12878.8</v>
      </c>
      <c r="AO114" s="47" t="s">
        <v>102</v>
      </c>
      <c r="AP114" s="47" t="s">
        <v>102</v>
      </c>
      <c r="AQ114" s="47">
        <v>37807.9</v>
      </c>
      <c r="AR114" s="47">
        <v>37807.9</v>
      </c>
      <c r="AS114" s="47">
        <v>41730.5</v>
      </c>
      <c r="AT114" s="47" t="s">
        <v>102</v>
      </c>
      <c r="AU114" s="47">
        <v>4016.1</v>
      </c>
      <c r="AV114" s="47" t="s">
        <v>102</v>
      </c>
      <c r="AW114" s="47">
        <v>37714.400000000001</v>
      </c>
      <c r="AX114" s="47">
        <v>32240.400000000001</v>
      </c>
      <c r="AY114" s="47" t="s">
        <v>102</v>
      </c>
      <c r="AZ114" s="47">
        <v>3073</v>
      </c>
      <c r="BA114" s="47" t="s">
        <v>102</v>
      </c>
      <c r="BB114" s="47">
        <v>29167.4</v>
      </c>
      <c r="BC114" s="47">
        <v>32311.599999999999</v>
      </c>
      <c r="BD114" s="47" t="s">
        <v>102</v>
      </c>
      <c r="BE114" s="47">
        <v>3086</v>
      </c>
      <c r="BF114" s="47" t="s">
        <v>102</v>
      </c>
      <c r="BG114" s="47">
        <v>29225.599999999999</v>
      </c>
      <c r="BH114" s="58">
        <v>32311.599999999999</v>
      </c>
      <c r="BI114" s="59" t="s">
        <v>102</v>
      </c>
      <c r="BJ114" s="60">
        <v>3086</v>
      </c>
      <c r="BK114" s="60" t="s">
        <v>102</v>
      </c>
      <c r="BL114" s="60">
        <v>29225.599999999999</v>
      </c>
      <c r="BM114" s="60">
        <v>50686.7</v>
      </c>
      <c r="BN114" s="60" t="s">
        <v>102</v>
      </c>
      <c r="BO114" s="60">
        <v>12878.8</v>
      </c>
      <c r="BP114" s="60" t="s">
        <v>102</v>
      </c>
      <c r="BQ114" s="60">
        <v>37807.9</v>
      </c>
      <c r="BR114" s="60">
        <v>41730.5</v>
      </c>
      <c r="BS114" s="60" t="s">
        <v>102</v>
      </c>
      <c r="BT114" s="60">
        <v>4016.1</v>
      </c>
      <c r="BU114" s="60" t="s">
        <v>102</v>
      </c>
      <c r="BV114" s="60">
        <v>37714.400000000001</v>
      </c>
      <c r="BW114" s="60">
        <v>32240.400000000001</v>
      </c>
      <c r="BX114" s="60" t="s">
        <v>102</v>
      </c>
      <c r="BY114" s="60">
        <v>3073</v>
      </c>
      <c r="BZ114" s="60" t="s">
        <v>102</v>
      </c>
      <c r="CA114" s="60">
        <v>29167.4</v>
      </c>
      <c r="CB114" s="60">
        <v>50686.7</v>
      </c>
      <c r="CC114" s="60" t="s">
        <v>102</v>
      </c>
      <c r="CD114" s="60">
        <v>12878.8</v>
      </c>
      <c r="CE114" s="60" t="s">
        <v>102</v>
      </c>
      <c r="CF114" s="60">
        <v>37807.9</v>
      </c>
      <c r="CG114" s="60">
        <v>41730.5</v>
      </c>
      <c r="CH114" s="60" t="s">
        <v>102</v>
      </c>
      <c r="CI114" s="60">
        <v>4016.1</v>
      </c>
      <c r="CJ114" s="60" t="s">
        <v>102</v>
      </c>
      <c r="CK114" s="60">
        <v>37714.400000000001</v>
      </c>
      <c r="CL114" s="60">
        <v>32240.400000000001</v>
      </c>
      <c r="CM114" s="60" t="s">
        <v>102</v>
      </c>
      <c r="CN114" s="60">
        <v>3073</v>
      </c>
      <c r="CO114" s="60" t="s">
        <v>102</v>
      </c>
      <c r="CP114" s="60">
        <v>29167.4</v>
      </c>
      <c r="CQ114" s="49"/>
      <c r="CR114" s="14"/>
    </row>
    <row r="115" spans="1:96" ht="25.5" x14ac:dyDescent="0.25">
      <c r="A115" s="46" t="s">
        <v>348</v>
      </c>
      <c r="B115" s="45" t="s">
        <v>335</v>
      </c>
      <c r="C115" s="57" t="s">
        <v>108</v>
      </c>
      <c r="D115" s="57" t="s">
        <v>108</v>
      </c>
      <c r="E115" s="47">
        <v>6835</v>
      </c>
      <c r="F115" s="47">
        <v>6834.7</v>
      </c>
      <c r="G115" s="47" t="s">
        <v>102</v>
      </c>
      <c r="H115" s="47" t="s">
        <v>102</v>
      </c>
      <c r="I115" s="47">
        <v>6835</v>
      </c>
      <c r="J115" s="47">
        <v>6834.7</v>
      </c>
      <c r="K115" s="47" t="s">
        <v>102</v>
      </c>
      <c r="L115" s="47" t="s">
        <v>102</v>
      </c>
      <c r="M115" s="47" t="s">
        <v>102</v>
      </c>
      <c r="N115" s="47" t="s">
        <v>102</v>
      </c>
      <c r="O115" s="47">
        <v>952.1</v>
      </c>
      <c r="P115" s="47" t="s">
        <v>102</v>
      </c>
      <c r="Q115" s="47">
        <v>952.1</v>
      </c>
      <c r="R115" s="47" t="s">
        <v>102</v>
      </c>
      <c r="S115" s="47" t="s">
        <v>102</v>
      </c>
      <c r="T115" s="47" t="s">
        <v>102</v>
      </c>
      <c r="U115" s="47" t="s">
        <v>102</v>
      </c>
      <c r="V115" s="47" t="s">
        <v>102</v>
      </c>
      <c r="W115" s="47" t="s">
        <v>102</v>
      </c>
      <c r="X115" s="47" t="s">
        <v>102</v>
      </c>
      <c r="Y115" s="47" t="s">
        <v>102</v>
      </c>
      <c r="Z115" s="47" t="s">
        <v>102</v>
      </c>
      <c r="AA115" s="47" t="s">
        <v>102</v>
      </c>
      <c r="AB115" s="47" t="s">
        <v>102</v>
      </c>
      <c r="AC115" s="47" t="s">
        <v>102</v>
      </c>
      <c r="AD115" s="47" t="s">
        <v>102</v>
      </c>
      <c r="AE115" s="47" t="s">
        <v>102</v>
      </c>
      <c r="AF115" s="47" t="s">
        <v>102</v>
      </c>
      <c r="AG115" s="47" t="s">
        <v>102</v>
      </c>
      <c r="AH115" s="47" t="s">
        <v>102</v>
      </c>
      <c r="AI115" s="47">
        <v>6835</v>
      </c>
      <c r="AJ115" s="47">
        <v>6834.7</v>
      </c>
      <c r="AK115" s="47" t="s">
        <v>102</v>
      </c>
      <c r="AL115" s="47" t="s">
        <v>102</v>
      </c>
      <c r="AM115" s="47">
        <v>6835</v>
      </c>
      <c r="AN115" s="47">
        <v>6834.7</v>
      </c>
      <c r="AO115" s="47" t="s">
        <v>102</v>
      </c>
      <c r="AP115" s="47" t="s">
        <v>102</v>
      </c>
      <c r="AQ115" s="47" t="s">
        <v>102</v>
      </c>
      <c r="AR115" s="47" t="s">
        <v>102</v>
      </c>
      <c r="AS115" s="47">
        <v>952.1</v>
      </c>
      <c r="AT115" s="47" t="s">
        <v>102</v>
      </c>
      <c r="AU115" s="47">
        <v>952.1</v>
      </c>
      <c r="AV115" s="47" t="s">
        <v>102</v>
      </c>
      <c r="AW115" s="47" t="s">
        <v>102</v>
      </c>
      <c r="AX115" s="47" t="s">
        <v>102</v>
      </c>
      <c r="AY115" s="47" t="s">
        <v>102</v>
      </c>
      <c r="AZ115" s="47" t="s">
        <v>102</v>
      </c>
      <c r="BA115" s="47" t="s">
        <v>102</v>
      </c>
      <c r="BB115" s="47" t="s">
        <v>102</v>
      </c>
      <c r="BC115" s="47" t="s">
        <v>102</v>
      </c>
      <c r="BD115" s="47" t="s">
        <v>102</v>
      </c>
      <c r="BE115" s="47" t="s">
        <v>102</v>
      </c>
      <c r="BF115" s="47" t="s">
        <v>102</v>
      </c>
      <c r="BG115" s="47" t="s">
        <v>102</v>
      </c>
      <c r="BH115" s="58" t="s">
        <v>102</v>
      </c>
      <c r="BI115" s="59" t="s">
        <v>102</v>
      </c>
      <c r="BJ115" s="60" t="s">
        <v>102</v>
      </c>
      <c r="BK115" s="60" t="s">
        <v>102</v>
      </c>
      <c r="BL115" s="60" t="s">
        <v>102</v>
      </c>
      <c r="BM115" s="60">
        <v>6834.7</v>
      </c>
      <c r="BN115" s="60" t="s">
        <v>102</v>
      </c>
      <c r="BO115" s="60">
        <v>6834.7</v>
      </c>
      <c r="BP115" s="60" t="s">
        <v>102</v>
      </c>
      <c r="BQ115" s="60" t="s">
        <v>102</v>
      </c>
      <c r="BR115" s="60">
        <v>952.1</v>
      </c>
      <c r="BS115" s="60" t="s">
        <v>102</v>
      </c>
      <c r="BT115" s="60">
        <v>952.1</v>
      </c>
      <c r="BU115" s="60" t="s">
        <v>102</v>
      </c>
      <c r="BV115" s="60" t="s">
        <v>102</v>
      </c>
      <c r="BW115" s="60" t="s">
        <v>102</v>
      </c>
      <c r="BX115" s="60" t="s">
        <v>102</v>
      </c>
      <c r="BY115" s="60" t="s">
        <v>102</v>
      </c>
      <c r="BZ115" s="60" t="s">
        <v>102</v>
      </c>
      <c r="CA115" s="60" t="s">
        <v>102</v>
      </c>
      <c r="CB115" s="60">
        <v>6834.7</v>
      </c>
      <c r="CC115" s="60" t="s">
        <v>102</v>
      </c>
      <c r="CD115" s="60">
        <v>6834.7</v>
      </c>
      <c r="CE115" s="60" t="s">
        <v>102</v>
      </c>
      <c r="CF115" s="60" t="s">
        <v>102</v>
      </c>
      <c r="CG115" s="60">
        <v>952.1</v>
      </c>
      <c r="CH115" s="60" t="s">
        <v>102</v>
      </c>
      <c r="CI115" s="60">
        <v>952.1</v>
      </c>
      <c r="CJ115" s="60" t="s">
        <v>102</v>
      </c>
      <c r="CK115" s="60" t="s">
        <v>102</v>
      </c>
      <c r="CL115" s="60" t="s">
        <v>102</v>
      </c>
      <c r="CM115" s="60" t="s">
        <v>102</v>
      </c>
      <c r="CN115" s="60" t="s">
        <v>102</v>
      </c>
      <c r="CO115" s="60" t="s">
        <v>102</v>
      </c>
      <c r="CP115" s="60" t="s">
        <v>102</v>
      </c>
      <c r="CQ115" s="49"/>
      <c r="CR115" s="14"/>
    </row>
    <row r="116" spans="1:96" ht="25.5" x14ac:dyDescent="0.25">
      <c r="A116" s="46" t="s">
        <v>350</v>
      </c>
      <c r="B116" s="45" t="s">
        <v>686</v>
      </c>
      <c r="C116" s="57" t="s">
        <v>108</v>
      </c>
      <c r="D116" s="57" t="s">
        <v>108</v>
      </c>
      <c r="E116" s="47">
        <v>6835</v>
      </c>
      <c r="F116" s="47">
        <v>6834.7</v>
      </c>
      <c r="G116" s="47" t="s">
        <v>102</v>
      </c>
      <c r="H116" s="47" t="s">
        <v>102</v>
      </c>
      <c r="I116" s="47">
        <v>6835</v>
      </c>
      <c r="J116" s="47">
        <v>6834.7</v>
      </c>
      <c r="K116" s="47" t="s">
        <v>102</v>
      </c>
      <c r="L116" s="47" t="s">
        <v>102</v>
      </c>
      <c r="M116" s="47" t="s">
        <v>102</v>
      </c>
      <c r="N116" s="47" t="s">
        <v>102</v>
      </c>
      <c r="O116" s="47">
        <v>952.1</v>
      </c>
      <c r="P116" s="47" t="s">
        <v>102</v>
      </c>
      <c r="Q116" s="47">
        <v>952.1</v>
      </c>
      <c r="R116" s="47" t="s">
        <v>102</v>
      </c>
      <c r="S116" s="47" t="s">
        <v>102</v>
      </c>
      <c r="T116" s="47" t="s">
        <v>102</v>
      </c>
      <c r="U116" s="47" t="s">
        <v>102</v>
      </c>
      <c r="V116" s="47" t="s">
        <v>102</v>
      </c>
      <c r="W116" s="47" t="s">
        <v>102</v>
      </c>
      <c r="X116" s="47" t="s">
        <v>102</v>
      </c>
      <c r="Y116" s="47" t="s">
        <v>102</v>
      </c>
      <c r="Z116" s="47" t="s">
        <v>102</v>
      </c>
      <c r="AA116" s="47" t="s">
        <v>102</v>
      </c>
      <c r="AB116" s="47" t="s">
        <v>102</v>
      </c>
      <c r="AC116" s="47" t="s">
        <v>102</v>
      </c>
      <c r="AD116" s="47" t="s">
        <v>102</v>
      </c>
      <c r="AE116" s="47" t="s">
        <v>102</v>
      </c>
      <c r="AF116" s="47" t="s">
        <v>102</v>
      </c>
      <c r="AG116" s="47" t="s">
        <v>102</v>
      </c>
      <c r="AH116" s="47" t="s">
        <v>102</v>
      </c>
      <c r="AI116" s="47">
        <v>6835</v>
      </c>
      <c r="AJ116" s="47">
        <v>6834.7</v>
      </c>
      <c r="AK116" s="47" t="s">
        <v>102</v>
      </c>
      <c r="AL116" s="47" t="s">
        <v>102</v>
      </c>
      <c r="AM116" s="47">
        <v>6835</v>
      </c>
      <c r="AN116" s="47">
        <v>6834.7</v>
      </c>
      <c r="AO116" s="47" t="s">
        <v>102</v>
      </c>
      <c r="AP116" s="47" t="s">
        <v>102</v>
      </c>
      <c r="AQ116" s="47" t="s">
        <v>102</v>
      </c>
      <c r="AR116" s="47" t="s">
        <v>102</v>
      </c>
      <c r="AS116" s="47">
        <v>952.1</v>
      </c>
      <c r="AT116" s="47" t="s">
        <v>102</v>
      </c>
      <c r="AU116" s="47">
        <v>952.1</v>
      </c>
      <c r="AV116" s="47" t="s">
        <v>102</v>
      </c>
      <c r="AW116" s="47" t="s">
        <v>102</v>
      </c>
      <c r="AX116" s="47" t="s">
        <v>102</v>
      </c>
      <c r="AY116" s="47" t="s">
        <v>102</v>
      </c>
      <c r="AZ116" s="47" t="s">
        <v>102</v>
      </c>
      <c r="BA116" s="47" t="s">
        <v>102</v>
      </c>
      <c r="BB116" s="47" t="s">
        <v>102</v>
      </c>
      <c r="BC116" s="47" t="s">
        <v>102</v>
      </c>
      <c r="BD116" s="47" t="s">
        <v>102</v>
      </c>
      <c r="BE116" s="47" t="s">
        <v>102</v>
      </c>
      <c r="BF116" s="47" t="s">
        <v>102</v>
      </c>
      <c r="BG116" s="47" t="s">
        <v>102</v>
      </c>
      <c r="BH116" s="58" t="s">
        <v>102</v>
      </c>
      <c r="BI116" s="59" t="s">
        <v>102</v>
      </c>
      <c r="BJ116" s="60" t="s">
        <v>102</v>
      </c>
      <c r="BK116" s="60" t="s">
        <v>102</v>
      </c>
      <c r="BL116" s="60" t="s">
        <v>102</v>
      </c>
      <c r="BM116" s="60">
        <v>6834.7</v>
      </c>
      <c r="BN116" s="60" t="s">
        <v>102</v>
      </c>
      <c r="BO116" s="60">
        <v>6834.7</v>
      </c>
      <c r="BP116" s="60" t="s">
        <v>102</v>
      </c>
      <c r="BQ116" s="60" t="s">
        <v>102</v>
      </c>
      <c r="BR116" s="60">
        <v>952.1</v>
      </c>
      <c r="BS116" s="60" t="s">
        <v>102</v>
      </c>
      <c r="BT116" s="60">
        <v>952.1</v>
      </c>
      <c r="BU116" s="60" t="s">
        <v>102</v>
      </c>
      <c r="BV116" s="60" t="s">
        <v>102</v>
      </c>
      <c r="BW116" s="60" t="s">
        <v>102</v>
      </c>
      <c r="BX116" s="60" t="s">
        <v>102</v>
      </c>
      <c r="BY116" s="60" t="s">
        <v>102</v>
      </c>
      <c r="BZ116" s="60" t="s">
        <v>102</v>
      </c>
      <c r="CA116" s="60" t="s">
        <v>102</v>
      </c>
      <c r="CB116" s="60">
        <v>6834.7</v>
      </c>
      <c r="CC116" s="60" t="s">
        <v>102</v>
      </c>
      <c r="CD116" s="60">
        <v>6834.7</v>
      </c>
      <c r="CE116" s="60" t="s">
        <v>102</v>
      </c>
      <c r="CF116" s="60" t="s">
        <v>102</v>
      </c>
      <c r="CG116" s="60">
        <v>952.1</v>
      </c>
      <c r="CH116" s="60" t="s">
        <v>102</v>
      </c>
      <c r="CI116" s="60">
        <v>952.1</v>
      </c>
      <c r="CJ116" s="60" t="s">
        <v>102</v>
      </c>
      <c r="CK116" s="60" t="s">
        <v>102</v>
      </c>
      <c r="CL116" s="60" t="s">
        <v>102</v>
      </c>
      <c r="CM116" s="60" t="s">
        <v>102</v>
      </c>
      <c r="CN116" s="60" t="s">
        <v>102</v>
      </c>
      <c r="CO116" s="60" t="s">
        <v>102</v>
      </c>
      <c r="CP116" s="60" t="s">
        <v>102</v>
      </c>
      <c r="CQ116" s="49"/>
      <c r="CR116" s="14"/>
    </row>
    <row r="117" spans="1:96" ht="25.5" x14ac:dyDescent="0.25">
      <c r="A117" s="44" t="s">
        <v>350</v>
      </c>
      <c r="B117" s="45" t="s">
        <v>687</v>
      </c>
      <c r="C117" s="45"/>
      <c r="D117" s="45" t="s">
        <v>688</v>
      </c>
      <c r="E117" s="47">
        <v>6835</v>
      </c>
      <c r="F117" s="47">
        <v>6834.7</v>
      </c>
      <c r="G117" s="47" t="s">
        <v>102</v>
      </c>
      <c r="H117" s="47" t="s">
        <v>102</v>
      </c>
      <c r="I117" s="47">
        <v>6835</v>
      </c>
      <c r="J117" s="47">
        <v>6834.7</v>
      </c>
      <c r="K117" s="47" t="s">
        <v>102</v>
      </c>
      <c r="L117" s="47" t="s">
        <v>102</v>
      </c>
      <c r="M117" s="47" t="s">
        <v>102</v>
      </c>
      <c r="N117" s="47" t="s">
        <v>102</v>
      </c>
      <c r="O117" s="47">
        <v>952.1</v>
      </c>
      <c r="P117" s="47" t="s">
        <v>102</v>
      </c>
      <c r="Q117" s="47">
        <v>952.1</v>
      </c>
      <c r="R117" s="47" t="s">
        <v>102</v>
      </c>
      <c r="S117" s="47" t="s">
        <v>102</v>
      </c>
      <c r="T117" s="47" t="s">
        <v>102</v>
      </c>
      <c r="U117" s="47" t="s">
        <v>102</v>
      </c>
      <c r="V117" s="47" t="s">
        <v>102</v>
      </c>
      <c r="W117" s="47" t="s">
        <v>102</v>
      </c>
      <c r="X117" s="47" t="s">
        <v>102</v>
      </c>
      <c r="Y117" s="47" t="s">
        <v>102</v>
      </c>
      <c r="Z117" s="47" t="s">
        <v>102</v>
      </c>
      <c r="AA117" s="47" t="s">
        <v>102</v>
      </c>
      <c r="AB117" s="47" t="s">
        <v>102</v>
      </c>
      <c r="AC117" s="47" t="s">
        <v>102</v>
      </c>
      <c r="AD117" s="47" t="s">
        <v>102</v>
      </c>
      <c r="AE117" s="47" t="s">
        <v>102</v>
      </c>
      <c r="AF117" s="47" t="s">
        <v>102</v>
      </c>
      <c r="AG117" s="47" t="s">
        <v>102</v>
      </c>
      <c r="AH117" s="47" t="s">
        <v>102</v>
      </c>
      <c r="AI117" s="47">
        <v>6835</v>
      </c>
      <c r="AJ117" s="47">
        <v>6834.7</v>
      </c>
      <c r="AK117" s="47" t="s">
        <v>102</v>
      </c>
      <c r="AL117" s="47" t="s">
        <v>102</v>
      </c>
      <c r="AM117" s="47">
        <v>6835</v>
      </c>
      <c r="AN117" s="47">
        <v>6834.7</v>
      </c>
      <c r="AO117" s="47" t="s">
        <v>102</v>
      </c>
      <c r="AP117" s="47" t="s">
        <v>102</v>
      </c>
      <c r="AQ117" s="47" t="s">
        <v>102</v>
      </c>
      <c r="AR117" s="47" t="s">
        <v>102</v>
      </c>
      <c r="AS117" s="47">
        <v>952.1</v>
      </c>
      <c r="AT117" s="47" t="s">
        <v>102</v>
      </c>
      <c r="AU117" s="47">
        <v>952.1</v>
      </c>
      <c r="AV117" s="47" t="s">
        <v>102</v>
      </c>
      <c r="AW117" s="47" t="s">
        <v>102</v>
      </c>
      <c r="AX117" s="47" t="s">
        <v>102</v>
      </c>
      <c r="AY117" s="47" t="s">
        <v>102</v>
      </c>
      <c r="AZ117" s="47" t="s">
        <v>102</v>
      </c>
      <c r="BA117" s="47" t="s">
        <v>102</v>
      </c>
      <c r="BB117" s="47" t="s">
        <v>102</v>
      </c>
      <c r="BC117" s="47" t="s">
        <v>102</v>
      </c>
      <c r="BD117" s="47" t="s">
        <v>102</v>
      </c>
      <c r="BE117" s="47" t="s">
        <v>102</v>
      </c>
      <c r="BF117" s="47" t="s">
        <v>102</v>
      </c>
      <c r="BG117" s="47" t="s">
        <v>102</v>
      </c>
      <c r="BH117" s="59" t="s">
        <v>102</v>
      </c>
      <c r="BI117" s="59" t="s">
        <v>102</v>
      </c>
      <c r="BJ117" s="47" t="s">
        <v>102</v>
      </c>
      <c r="BK117" s="47" t="s">
        <v>102</v>
      </c>
      <c r="BL117" s="48" t="s">
        <v>102</v>
      </c>
      <c r="BM117" s="48">
        <v>6834.7</v>
      </c>
      <c r="BN117" s="48" t="s">
        <v>102</v>
      </c>
      <c r="BO117" s="48">
        <v>6834.7</v>
      </c>
      <c r="BP117" s="48" t="s">
        <v>102</v>
      </c>
      <c r="BQ117" s="48" t="s">
        <v>102</v>
      </c>
      <c r="BR117" s="48">
        <v>952.1</v>
      </c>
      <c r="BS117" s="48" t="s">
        <v>102</v>
      </c>
      <c r="BT117" s="48">
        <v>952.1</v>
      </c>
      <c r="BU117" s="48" t="s">
        <v>102</v>
      </c>
      <c r="BV117" s="48" t="s">
        <v>102</v>
      </c>
      <c r="BW117" s="48" t="s">
        <v>102</v>
      </c>
      <c r="BX117" s="48" t="s">
        <v>102</v>
      </c>
      <c r="BY117" s="48" t="s">
        <v>102</v>
      </c>
      <c r="BZ117" s="48" t="s">
        <v>102</v>
      </c>
      <c r="CA117" s="48" t="s">
        <v>102</v>
      </c>
      <c r="CB117" s="48">
        <v>6834.7</v>
      </c>
      <c r="CC117" s="48" t="s">
        <v>102</v>
      </c>
      <c r="CD117" s="48">
        <v>6834.7</v>
      </c>
      <c r="CE117" s="48" t="s">
        <v>102</v>
      </c>
      <c r="CF117" s="48" t="s">
        <v>102</v>
      </c>
      <c r="CG117" s="48">
        <v>952.1</v>
      </c>
      <c r="CH117" s="48" t="s">
        <v>102</v>
      </c>
      <c r="CI117" s="48">
        <v>952.1</v>
      </c>
      <c r="CJ117" s="48" t="s">
        <v>102</v>
      </c>
      <c r="CK117" s="48" t="s">
        <v>102</v>
      </c>
      <c r="CL117" s="48" t="s">
        <v>102</v>
      </c>
      <c r="CM117" s="48" t="s">
        <v>102</v>
      </c>
      <c r="CN117" s="48" t="s">
        <v>102</v>
      </c>
      <c r="CO117" s="48" t="s">
        <v>102</v>
      </c>
      <c r="CP117" s="48" t="s">
        <v>102</v>
      </c>
      <c r="CQ117" s="61"/>
      <c r="CR117" s="14"/>
    </row>
    <row r="118" spans="1:96" ht="229.5" x14ac:dyDescent="0.25">
      <c r="A118" s="46" t="s">
        <v>689</v>
      </c>
      <c r="B118" s="45" t="s">
        <v>690</v>
      </c>
      <c r="C118" s="57" t="s">
        <v>108</v>
      </c>
      <c r="D118" s="57" t="s">
        <v>108</v>
      </c>
      <c r="E118" s="47">
        <v>0.5</v>
      </c>
      <c r="F118" s="47">
        <v>0.5</v>
      </c>
      <c r="G118" s="47" t="s">
        <v>102</v>
      </c>
      <c r="H118" s="47" t="s">
        <v>102</v>
      </c>
      <c r="I118" s="47">
        <v>0.5</v>
      </c>
      <c r="J118" s="47">
        <v>0.5</v>
      </c>
      <c r="K118" s="47" t="s">
        <v>102</v>
      </c>
      <c r="L118" s="47" t="s">
        <v>102</v>
      </c>
      <c r="M118" s="47" t="s">
        <v>102</v>
      </c>
      <c r="N118" s="47" t="s">
        <v>102</v>
      </c>
      <c r="O118" s="47" t="s">
        <v>102</v>
      </c>
      <c r="P118" s="47" t="s">
        <v>102</v>
      </c>
      <c r="Q118" s="47" t="s">
        <v>102</v>
      </c>
      <c r="R118" s="47" t="s">
        <v>102</v>
      </c>
      <c r="S118" s="47" t="s">
        <v>102</v>
      </c>
      <c r="T118" s="47" t="s">
        <v>102</v>
      </c>
      <c r="U118" s="47" t="s">
        <v>102</v>
      </c>
      <c r="V118" s="47" t="s">
        <v>102</v>
      </c>
      <c r="W118" s="47" t="s">
        <v>102</v>
      </c>
      <c r="X118" s="47" t="s">
        <v>102</v>
      </c>
      <c r="Y118" s="47" t="s">
        <v>102</v>
      </c>
      <c r="Z118" s="47" t="s">
        <v>102</v>
      </c>
      <c r="AA118" s="47" t="s">
        <v>102</v>
      </c>
      <c r="AB118" s="47" t="s">
        <v>102</v>
      </c>
      <c r="AC118" s="47" t="s">
        <v>102</v>
      </c>
      <c r="AD118" s="47" t="s">
        <v>102</v>
      </c>
      <c r="AE118" s="47" t="s">
        <v>102</v>
      </c>
      <c r="AF118" s="47" t="s">
        <v>102</v>
      </c>
      <c r="AG118" s="47" t="s">
        <v>102</v>
      </c>
      <c r="AH118" s="47" t="s">
        <v>102</v>
      </c>
      <c r="AI118" s="47">
        <v>0.5</v>
      </c>
      <c r="AJ118" s="47">
        <v>0.5</v>
      </c>
      <c r="AK118" s="47" t="s">
        <v>102</v>
      </c>
      <c r="AL118" s="47" t="s">
        <v>102</v>
      </c>
      <c r="AM118" s="47">
        <v>0.5</v>
      </c>
      <c r="AN118" s="47">
        <v>0.5</v>
      </c>
      <c r="AO118" s="47" t="s">
        <v>102</v>
      </c>
      <c r="AP118" s="47" t="s">
        <v>102</v>
      </c>
      <c r="AQ118" s="47" t="s">
        <v>102</v>
      </c>
      <c r="AR118" s="47" t="s">
        <v>102</v>
      </c>
      <c r="AS118" s="47" t="s">
        <v>102</v>
      </c>
      <c r="AT118" s="47" t="s">
        <v>102</v>
      </c>
      <c r="AU118" s="47" t="s">
        <v>102</v>
      </c>
      <c r="AV118" s="47" t="s">
        <v>102</v>
      </c>
      <c r="AW118" s="47" t="s">
        <v>102</v>
      </c>
      <c r="AX118" s="47" t="s">
        <v>102</v>
      </c>
      <c r="AY118" s="47" t="s">
        <v>102</v>
      </c>
      <c r="AZ118" s="47" t="s">
        <v>102</v>
      </c>
      <c r="BA118" s="47" t="s">
        <v>102</v>
      </c>
      <c r="BB118" s="47" t="s">
        <v>102</v>
      </c>
      <c r="BC118" s="47" t="s">
        <v>102</v>
      </c>
      <c r="BD118" s="47" t="s">
        <v>102</v>
      </c>
      <c r="BE118" s="47" t="s">
        <v>102</v>
      </c>
      <c r="BF118" s="47" t="s">
        <v>102</v>
      </c>
      <c r="BG118" s="47" t="s">
        <v>102</v>
      </c>
      <c r="BH118" s="58" t="s">
        <v>102</v>
      </c>
      <c r="BI118" s="59" t="s">
        <v>102</v>
      </c>
      <c r="BJ118" s="60" t="s">
        <v>102</v>
      </c>
      <c r="BK118" s="60" t="s">
        <v>102</v>
      </c>
      <c r="BL118" s="60" t="s">
        <v>102</v>
      </c>
      <c r="BM118" s="60">
        <v>0.5</v>
      </c>
      <c r="BN118" s="60" t="s">
        <v>102</v>
      </c>
      <c r="BO118" s="60">
        <v>0.5</v>
      </c>
      <c r="BP118" s="60" t="s">
        <v>102</v>
      </c>
      <c r="BQ118" s="60" t="s">
        <v>102</v>
      </c>
      <c r="BR118" s="60" t="s">
        <v>102</v>
      </c>
      <c r="BS118" s="60" t="s">
        <v>102</v>
      </c>
      <c r="BT118" s="60" t="s">
        <v>102</v>
      </c>
      <c r="BU118" s="60" t="s">
        <v>102</v>
      </c>
      <c r="BV118" s="60" t="s">
        <v>102</v>
      </c>
      <c r="BW118" s="60" t="s">
        <v>102</v>
      </c>
      <c r="BX118" s="60" t="s">
        <v>102</v>
      </c>
      <c r="BY118" s="60" t="s">
        <v>102</v>
      </c>
      <c r="BZ118" s="60" t="s">
        <v>102</v>
      </c>
      <c r="CA118" s="60" t="s">
        <v>102</v>
      </c>
      <c r="CB118" s="60">
        <v>0.5</v>
      </c>
      <c r="CC118" s="60" t="s">
        <v>102</v>
      </c>
      <c r="CD118" s="60">
        <v>0.5</v>
      </c>
      <c r="CE118" s="60" t="s">
        <v>102</v>
      </c>
      <c r="CF118" s="60" t="s">
        <v>102</v>
      </c>
      <c r="CG118" s="60" t="s">
        <v>102</v>
      </c>
      <c r="CH118" s="60" t="s">
        <v>102</v>
      </c>
      <c r="CI118" s="60" t="s">
        <v>102</v>
      </c>
      <c r="CJ118" s="60" t="s">
        <v>102</v>
      </c>
      <c r="CK118" s="60" t="s">
        <v>102</v>
      </c>
      <c r="CL118" s="60" t="s">
        <v>102</v>
      </c>
      <c r="CM118" s="60" t="s">
        <v>102</v>
      </c>
      <c r="CN118" s="60" t="s">
        <v>102</v>
      </c>
      <c r="CO118" s="60" t="s">
        <v>102</v>
      </c>
      <c r="CP118" s="60" t="s">
        <v>102</v>
      </c>
      <c r="CQ118" s="49"/>
      <c r="CR118" s="14"/>
    </row>
    <row r="119" spans="1:96" ht="63.75" x14ac:dyDescent="0.25">
      <c r="A119" s="44" t="s">
        <v>691</v>
      </c>
      <c r="B119" s="45" t="s">
        <v>692</v>
      </c>
      <c r="C119" s="45"/>
      <c r="D119" s="45" t="s">
        <v>571</v>
      </c>
      <c r="E119" s="47">
        <v>0.5</v>
      </c>
      <c r="F119" s="47">
        <v>0.5</v>
      </c>
      <c r="G119" s="47" t="s">
        <v>102</v>
      </c>
      <c r="H119" s="47" t="s">
        <v>102</v>
      </c>
      <c r="I119" s="47">
        <v>0.5</v>
      </c>
      <c r="J119" s="47">
        <v>0.5</v>
      </c>
      <c r="K119" s="47" t="s">
        <v>102</v>
      </c>
      <c r="L119" s="47" t="s">
        <v>102</v>
      </c>
      <c r="M119" s="47" t="s">
        <v>102</v>
      </c>
      <c r="N119" s="47" t="s">
        <v>102</v>
      </c>
      <c r="O119" s="47" t="s">
        <v>102</v>
      </c>
      <c r="P119" s="47" t="s">
        <v>102</v>
      </c>
      <c r="Q119" s="47" t="s">
        <v>102</v>
      </c>
      <c r="R119" s="47" t="s">
        <v>102</v>
      </c>
      <c r="S119" s="47" t="s">
        <v>102</v>
      </c>
      <c r="T119" s="47" t="s">
        <v>102</v>
      </c>
      <c r="U119" s="47" t="s">
        <v>102</v>
      </c>
      <c r="V119" s="47" t="s">
        <v>102</v>
      </c>
      <c r="W119" s="47" t="s">
        <v>102</v>
      </c>
      <c r="X119" s="47" t="s">
        <v>102</v>
      </c>
      <c r="Y119" s="47" t="s">
        <v>102</v>
      </c>
      <c r="Z119" s="47" t="s">
        <v>102</v>
      </c>
      <c r="AA119" s="47" t="s">
        <v>102</v>
      </c>
      <c r="AB119" s="47" t="s">
        <v>102</v>
      </c>
      <c r="AC119" s="47" t="s">
        <v>102</v>
      </c>
      <c r="AD119" s="47" t="s">
        <v>102</v>
      </c>
      <c r="AE119" s="47" t="s">
        <v>102</v>
      </c>
      <c r="AF119" s="47" t="s">
        <v>102</v>
      </c>
      <c r="AG119" s="47" t="s">
        <v>102</v>
      </c>
      <c r="AH119" s="47" t="s">
        <v>102</v>
      </c>
      <c r="AI119" s="47">
        <v>0.5</v>
      </c>
      <c r="AJ119" s="47">
        <v>0.5</v>
      </c>
      <c r="AK119" s="47" t="s">
        <v>102</v>
      </c>
      <c r="AL119" s="47" t="s">
        <v>102</v>
      </c>
      <c r="AM119" s="47">
        <v>0.5</v>
      </c>
      <c r="AN119" s="47">
        <v>0.5</v>
      </c>
      <c r="AO119" s="47" t="s">
        <v>102</v>
      </c>
      <c r="AP119" s="47" t="s">
        <v>102</v>
      </c>
      <c r="AQ119" s="47" t="s">
        <v>102</v>
      </c>
      <c r="AR119" s="47" t="s">
        <v>102</v>
      </c>
      <c r="AS119" s="47" t="s">
        <v>102</v>
      </c>
      <c r="AT119" s="47" t="s">
        <v>102</v>
      </c>
      <c r="AU119" s="47" t="s">
        <v>102</v>
      </c>
      <c r="AV119" s="47" t="s">
        <v>102</v>
      </c>
      <c r="AW119" s="47" t="s">
        <v>102</v>
      </c>
      <c r="AX119" s="47" t="s">
        <v>102</v>
      </c>
      <c r="AY119" s="47" t="s">
        <v>102</v>
      </c>
      <c r="AZ119" s="47" t="s">
        <v>102</v>
      </c>
      <c r="BA119" s="47" t="s">
        <v>102</v>
      </c>
      <c r="BB119" s="47" t="s">
        <v>102</v>
      </c>
      <c r="BC119" s="47" t="s">
        <v>102</v>
      </c>
      <c r="BD119" s="47" t="s">
        <v>102</v>
      </c>
      <c r="BE119" s="47" t="s">
        <v>102</v>
      </c>
      <c r="BF119" s="47" t="s">
        <v>102</v>
      </c>
      <c r="BG119" s="47" t="s">
        <v>102</v>
      </c>
      <c r="BH119" s="59" t="s">
        <v>102</v>
      </c>
      <c r="BI119" s="59" t="s">
        <v>102</v>
      </c>
      <c r="BJ119" s="47" t="s">
        <v>102</v>
      </c>
      <c r="BK119" s="47" t="s">
        <v>102</v>
      </c>
      <c r="BL119" s="48" t="s">
        <v>102</v>
      </c>
      <c r="BM119" s="48">
        <v>0.5</v>
      </c>
      <c r="BN119" s="48" t="s">
        <v>102</v>
      </c>
      <c r="BO119" s="48">
        <v>0.5</v>
      </c>
      <c r="BP119" s="48" t="s">
        <v>102</v>
      </c>
      <c r="BQ119" s="48" t="s">
        <v>102</v>
      </c>
      <c r="BR119" s="48" t="s">
        <v>102</v>
      </c>
      <c r="BS119" s="48" t="s">
        <v>102</v>
      </c>
      <c r="BT119" s="48" t="s">
        <v>102</v>
      </c>
      <c r="BU119" s="48" t="s">
        <v>102</v>
      </c>
      <c r="BV119" s="48" t="s">
        <v>102</v>
      </c>
      <c r="BW119" s="48" t="s">
        <v>102</v>
      </c>
      <c r="BX119" s="48" t="s">
        <v>102</v>
      </c>
      <c r="BY119" s="48" t="s">
        <v>102</v>
      </c>
      <c r="BZ119" s="48" t="s">
        <v>102</v>
      </c>
      <c r="CA119" s="48" t="s">
        <v>102</v>
      </c>
      <c r="CB119" s="48">
        <v>0.5</v>
      </c>
      <c r="CC119" s="48" t="s">
        <v>102</v>
      </c>
      <c r="CD119" s="48">
        <v>0.5</v>
      </c>
      <c r="CE119" s="48" t="s">
        <v>102</v>
      </c>
      <c r="CF119" s="48" t="s">
        <v>102</v>
      </c>
      <c r="CG119" s="48" t="s">
        <v>102</v>
      </c>
      <c r="CH119" s="48" t="s">
        <v>102</v>
      </c>
      <c r="CI119" s="48" t="s">
        <v>102</v>
      </c>
      <c r="CJ119" s="48" t="s">
        <v>102</v>
      </c>
      <c r="CK119" s="48" t="s">
        <v>102</v>
      </c>
      <c r="CL119" s="48" t="s">
        <v>102</v>
      </c>
      <c r="CM119" s="48" t="s">
        <v>102</v>
      </c>
      <c r="CN119" s="48" t="s">
        <v>102</v>
      </c>
      <c r="CO119" s="48" t="s">
        <v>102</v>
      </c>
      <c r="CP119" s="48" t="s">
        <v>102</v>
      </c>
      <c r="CQ119" s="61"/>
      <c r="CR119" s="14"/>
    </row>
    <row r="120" spans="1:96" ht="25.5" x14ac:dyDescent="0.25">
      <c r="A120" s="46" t="s">
        <v>370</v>
      </c>
      <c r="B120" s="45" t="s">
        <v>341</v>
      </c>
      <c r="C120" s="57" t="s">
        <v>108</v>
      </c>
      <c r="D120" s="57" t="s">
        <v>108</v>
      </c>
      <c r="E120" s="47">
        <v>46526.9</v>
      </c>
      <c r="F120" s="47">
        <v>43851.5</v>
      </c>
      <c r="G120" s="47" t="s">
        <v>102</v>
      </c>
      <c r="H120" s="47" t="s">
        <v>102</v>
      </c>
      <c r="I120" s="47">
        <v>8719</v>
      </c>
      <c r="J120" s="47">
        <v>6043.6</v>
      </c>
      <c r="K120" s="47" t="s">
        <v>102</v>
      </c>
      <c r="L120" s="47" t="s">
        <v>102</v>
      </c>
      <c r="M120" s="47">
        <v>37807.9</v>
      </c>
      <c r="N120" s="47">
        <v>37807.9</v>
      </c>
      <c r="O120" s="47">
        <v>40778.400000000001</v>
      </c>
      <c r="P120" s="47" t="s">
        <v>102</v>
      </c>
      <c r="Q120" s="47">
        <v>3064</v>
      </c>
      <c r="R120" s="47" t="s">
        <v>102</v>
      </c>
      <c r="S120" s="47">
        <v>37714.400000000001</v>
      </c>
      <c r="T120" s="47">
        <v>32240.400000000001</v>
      </c>
      <c r="U120" s="47" t="s">
        <v>102</v>
      </c>
      <c r="V120" s="47">
        <v>3073</v>
      </c>
      <c r="W120" s="47" t="s">
        <v>102</v>
      </c>
      <c r="X120" s="47">
        <v>29167.4</v>
      </c>
      <c r="Y120" s="47">
        <v>32311.599999999999</v>
      </c>
      <c r="Z120" s="47" t="s">
        <v>102</v>
      </c>
      <c r="AA120" s="47">
        <v>3086</v>
      </c>
      <c r="AB120" s="47" t="s">
        <v>102</v>
      </c>
      <c r="AC120" s="47">
        <v>29225.599999999999</v>
      </c>
      <c r="AD120" s="47">
        <v>32311.599999999999</v>
      </c>
      <c r="AE120" s="47" t="s">
        <v>102</v>
      </c>
      <c r="AF120" s="47">
        <v>3086</v>
      </c>
      <c r="AG120" s="47" t="s">
        <v>102</v>
      </c>
      <c r="AH120" s="47">
        <v>29225.599999999999</v>
      </c>
      <c r="AI120" s="47">
        <v>46526.9</v>
      </c>
      <c r="AJ120" s="47">
        <v>43851.5</v>
      </c>
      <c r="AK120" s="47" t="s">
        <v>102</v>
      </c>
      <c r="AL120" s="47" t="s">
        <v>102</v>
      </c>
      <c r="AM120" s="47">
        <v>8719</v>
      </c>
      <c r="AN120" s="47">
        <v>6043.6</v>
      </c>
      <c r="AO120" s="47" t="s">
        <v>102</v>
      </c>
      <c r="AP120" s="47" t="s">
        <v>102</v>
      </c>
      <c r="AQ120" s="47">
        <v>37807.9</v>
      </c>
      <c r="AR120" s="47">
        <v>37807.9</v>
      </c>
      <c r="AS120" s="47">
        <v>40778.400000000001</v>
      </c>
      <c r="AT120" s="47" t="s">
        <v>102</v>
      </c>
      <c r="AU120" s="47">
        <v>3064</v>
      </c>
      <c r="AV120" s="47" t="s">
        <v>102</v>
      </c>
      <c r="AW120" s="47">
        <v>37714.400000000001</v>
      </c>
      <c r="AX120" s="47">
        <v>32240.400000000001</v>
      </c>
      <c r="AY120" s="47" t="s">
        <v>102</v>
      </c>
      <c r="AZ120" s="47">
        <v>3073</v>
      </c>
      <c r="BA120" s="47" t="s">
        <v>102</v>
      </c>
      <c r="BB120" s="47">
        <v>29167.4</v>
      </c>
      <c r="BC120" s="47">
        <v>32311.599999999999</v>
      </c>
      <c r="BD120" s="47" t="s">
        <v>102</v>
      </c>
      <c r="BE120" s="47">
        <v>3086</v>
      </c>
      <c r="BF120" s="47" t="s">
        <v>102</v>
      </c>
      <c r="BG120" s="47">
        <v>29225.599999999999</v>
      </c>
      <c r="BH120" s="58">
        <v>32311.599999999999</v>
      </c>
      <c r="BI120" s="59" t="s">
        <v>102</v>
      </c>
      <c r="BJ120" s="60">
        <v>3086</v>
      </c>
      <c r="BK120" s="60" t="s">
        <v>102</v>
      </c>
      <c r="BL120" s="60">
        <v>29225.599999999999</v>
      </c>
      <c r="BM120" s="60">
        <v>43851.5</v>
      </c>
      <c r="BN120" s="60" t="s">
        <v>102</v>
      </c>
      <c r="BO120" s="60">
        <v>6043.6</v>
      </c>
      <c r="BP120" s="60" t="s">
        <v>102</v>
      </c>
      <c r="BQ120" s="60">
        <v>37807.9</v>
      </c>
      <c r="BR120" s="60">
        <v>40778.400000000001</v>
      </c>
      <c r="BS120" s="60" t="s">
        <v>102</v>
      </c>
      <c r="BT120" s="60">
        <v>3064</v>
      </c>
      <c r="BU120" s="60" t="s">
        <v>102</v>
      </c>
      <c r="BV120" s="60">
        <v>37714.400000000001</v>
      </c>
      <c r="BW120" s="60">
        <v>32240.400000000001</v>
      </c>
      <c r="BX120" s="60" t="s">
        <v>102</v>
      </c>
      <c r="BY120" s="60">
        <v>3073</v>
      </c>
      <c r="BZ120" s="60" t="s">
        <v>102</v>
      </c>
      <c r="CA120" s="60">
        <v>29167.4</v>
      </c>
      <c r="CB120" s="60">
        <v>43851.5</v>
      </c>
      <c r="CC120" s="60" t="s">
        <v>102</v>
      </c>
      <c r="CD120" s="60">
        <v>6043.6</v>
      </c>
      <c r="CE120" s="60" t="s">
        <v>102</v>
      </c>
      <c r="CF120" s="60">
        <v>37807.9</v>
      </c>
      <c r="CG120" s="60">
        <v>40778.400000000001</v>
      </c>
      <c r="CH120" s="60" t="s">
        <v>102</v>
      </c>
      <c r="CI120" s="60">
        <v>3064</v>
      </c>
      <c r="CJ120" s="60" t="s">
        <v>102</v>
      </c>
      <c r="CK120" s="60">
        <v>37714.400000000001</v>
      </c>
      <c r="CL120" s="60">
        <v>32240.400000000001</v>
      </c>
      <c r="CM120" s="60" t="s">
        <v>102</v>
      </c>
      <c r="CN120" s="60">
        <v>3073</v>
      </c>
      <c r="CO120" s="60" t="s">
        <v>102</v>
      </c>
      <c r="CP120" s="60">
        <v>29167.4</v>
      </c>
      <c r="CQ120" s="49"/>
      <c r="CR120" s="14"/>
    </row>
    <row r="121" spans="1:96" ht="114.75" x14ac:dyDescent="0.25">
      <c r="A121" s="46" t="s">
        <v>693</v>
      </c>
      <c r="B121" s="45" t="s">
        <v>343</v>
      </c>
      <c r="C121" s="57" t="s">
        <v>108</v>
      </c>
      <c r="D121" s="57" t="s">
        <v>108</v>
      </c>
      <c r="E121" s="47">
        <v>2986</v>
      </c>
      <c r="F121" s="47">
        <v>2986</v>
      </c>
      <c r="G121" s="47" t="s">
        <v>102</v>
      </c>
      <c r="H121" s="47" t="s">
        <v>102</v>
      </c>
      <c r="I121" s="47">
        <v>2986</v>
      </c>
      <c r="J121" s="47">
        <v>2986</v>
      </c>
      <c r="K121" s="47" t="s">
        <v>102</v>
      </c>
      <c r="L121" s="47" t="s">
        <v>102</v>
      </c>
      <c r="M121" s="47" t="s">
        <v>102</v>
      </c>
      <c r="N121" s="47" t="s">
        <v>102</v>
      </c>
      <c r="O121" s="47">
        <v>7240.2</v>
      </c>
      <c r="P121" s="47" t="s">
        <v>102</v>
      </c>
      <c r="Q121" s="47">
        <v>3064</v>
      </c>
      <c r="R121" s="47" t="s">
        <v>102</v>
      </c>
      <c r="S121" s="47">
        <v>4176.2</v>
      </c>
      <c r="T121" s="47">
        <v>6328.2</v>
      </c>
      <c r="U121" s="47" t="s">
        <v>102</v>
      </c>
      <c r="V121" s="47">
        <v>3073</v>
      </c>
      <c r="W121" s="47" t="s">
        <v>102</v>
      </c>
      <c r="X121" s="47">
        <v>3255.2</v>
      </c>
      <c r="Y121" s="47">
        <v>6352.2</v>
      </c>
      <c r="Z121" s="47" t="s">
        <v>102</v>
      </c>
      <c r="AA121" s="47">
        <v>3086</v>
      </c>
      <c r="AB121" s="47" t="s">
        <v>102</v>
      </c>
      <c r="AC121" s="47">
        <v>3266.2</v>
      </c>
      <c r="AD121" s="47">
        <v>6352.2</v>
      </c>
      <c r="AE121" s="47" t="s">
        <v>102</v>
      </c>
      <c r="AF121" s="47">
        <v>3086</v>
      </c>
      <c r="AG121" s="47" t="s">
        <v>102</v>
      </c>
      <c r="AH121" s="47">
        <v>3266.2</v>
      </c>
      <c r="AI121" s="47">
        <v>2986</v>
      </c>
      <c r="AJ121" s="47">
        <v>2986</v>
      </c>
      <c r="AK121" s="47" t="s">
        <v>102</v>
      </c>
      <c r="AL121" s="47" t="s">
        <v>102</v>
      </c>
      <c r="AM121" s="47">
        <v>2986</v>
      </c>
      <c r="AN121" s="47">
        <v>2986</v>
      </c>
      <c r="AO121" s="47" t="s">
        <v>102</v>
      </c>
      <c r="AP121" s="47" t="s">
        <v>102</v>
      </c>
      <c r="AQ121" s="47" t="s">
        <v>102</v>
      </c>
      <c r="AR121" s="47" t="s">
        <v>102</v>
      </c>
      <c r="AS121" s="47">
        <v>7240.2</v>
      </c>
      <c r="AT121" s="47" t="s">
        <v>102</v>
      </c>
      <c r="AU121" s="47">
        <v>3064</v>
      </c>
      <c r="AV121" s="47" t="s">
        <v>102</v>
      </c>
      <c r="AW121" s="47">
        <v>4176.2</v>
      </c>
      <c r="AX121" s="47">
        <v>6328.2</v>
      </c>
      <c r="AY121" s="47" t="s">
        <v>102</v>
      </c>
      <c r="AZ121" s="47">
        <v>3073</v>
      </c>
      <c r="BA121" s="47" t="s">
        <v>102</v>
      </c>
      <c r="BB121" s="47">
        <v>3255.2</v>
      </c>
      <c r="BC121" s="47">
        <v>6352.2</v>
      </c>
      <c r="BD121" s="47" t="s">
        <v>102</v>
      </c>
      <c r="BE121" s="47">
        <v>3086</v>
      </c>
      <c r="BF121" s="47" t="s">
        <v>102</v>
      </c>
      <c r="BG121" s="47">
        <v>3266.2</v>
      </c>
      <c r="BH121" s="58">
        <v>6352.2</v>
      </c>
      <c r="BI121" s="59" t="s">
        <v>102</v>
      </c>
      <c r="BJ121" s="60">
        <v>3086</v>
      </c>
      <c r="BK121" s="60" t="s">
        <v>102</v>
      </c>
      <c r="BL121" s="60">
        <v>3266.2</v>
      </c>
      <c r="BM121" s="60">
        <v>2986</v>
      </c>
      <c r="BN121" s="60" t="s">
        <v>102</v>
      </c>
      <c r="BO121" s="60">
        <v>2986</v>
      </c>
      <c r="BP121" s="60" t="s">
        <v>102</v>
      </c>
      <c r="BQ121" s="60" t="s">
        <v>102</v>
      </c>
      <c r="BR121" s="60">
        <v>7240.2</v>
      </c>
      <c r="BS121" s="60" t="s">
        <v>102</v>
      </c>
      <c r="BT121" s="60">
        <v>3064</v>
      </c>
      <c r="BU121" s="60" t="s">
        <v>102</v>
      </c>
      <c r="BV121" s="60">
        <v>4176.2</v>
      </c>
      <c r="BW121" s="60">
        <v>6328.2</v>
      </c>
      <c r="BX121" s="60" t="s">
        <v>102</v>
      </c>
      <c r="BY121" s="60">
        <v>3073</v>
      </c>
      <c r="BZ121" s="60" t="s">
        <v>102</v>
      </c>
      <c r="CA121" s="60">
        <v>3255.2</v>
      </c>
      <c r="CB121" s="60">
        <v>2986</v>
      </c>
      <c r="CC121" s="60" t="s">
        <v>102</v>
      </c>
      <c r="CD121" s="60">
        <v>2986</v>
      </c>
      <c r="CE121" s="60" t="s">
        <v>102</v>
      </c>
      <c r="CF121" s="60" t="s">
        <v>102</v>
      </c>
      <c r="CG121" s="60">
        <v>7240.2</v>
      </c>
      <c r="CH121" s="60" t="s">
        <v>102</v>
      </c>
      <c r="CI121" s="60">
        <v>3064</v>
      </c>
      <c r="CJ121" s="60" t="s">
        <v>102</v>
      </c>
      <c r="CK121" s="60">
        <v>4176.2</v>
      </c>
      <c r="CL121" s="60">
        <v>6328.2</v>
      </c>
      <c r="CM121" s="60" t="s">
        <v>102</v>
      </c>
      <c r="CN121" s="60">
        <v>3073</v>
      </c>
      <c r="CO121" s="60" t="s">
        <v>102</v>
      </c>
      <c r="CP121" s="60">
        <v>3255.2</v>
      </c>
      <c r="CQ121" s="49"/>
      <c r="CR121" s="14"/>
    </row>
    <row r="122" spans="1:96" ht="114.75" x14ac:dyDescent="0.25">
      <c r="A122" s="44" t="s">
        <v>694</v>
      </c>
      <c r="B122" s="45" t="s">
        <v>345</v>
      </c>
      <c r="C122" s="45"/>
      <c r="D122" s="45" t="s">
        <v>695</v>
      </c>
      <c r="E122" s="47">
        <v>2986</v>
      </c>
      <c r="F122" s="47">
        <v>2986</v>
      </c>
      <c r="G122" s="47" t="s">
        <v>102</v>
      </c>
      <c r="H122" s="47" t="s">
        <v>102</v>
      </c>
      <c r="I122" s="47">
        <v>2986</v>
      </c>
      <c r="J122" s="47">
        <v>2986</v>
      </c>
      <c r="K122" s="47" t="s">
        <v>102</v>
      </c>
      <c r="L122" s="47" t="s">
        <v>102</v>
      </c>
      <c r="M122" s="47" t="s">
        <v>102</v>
      </c>
      <c r="N122" s="47" t="s">
        <v>102</v>
      </c>
      <c r="O122" s="47">
        <v>7240.2</v>
      </c>
      <c r="P122" s="47" t="s">
        <v>102</v>
      </c>
      <c r="Q122" s="47">
        <v>3064</v>
      </c>
      <c r="R122" s="47" t="s">
        <v>102</v>
      </c>
      <c r="S122" s="47">
        <v>4176.2</v>
      </c>
      <c r="T122" s="47">
        <v>6328.2</v>
      </c>
      <c r="U122" s="47" t="s">
        <v>102</v>
      </c>
      <c r="V122" s="47">
        <v>3073</v>
      </c>
      <c r="W122" s="47" t="s">
        <v>102</v>
      </c>
      <c r="X122" s="47">
        <v>3255.2</v>
      </c>
      <c r="Y122" s="47">
        <v>6352.2</v>
      </c>
      <c r="Z122" s="47" t="s">
        <v>102</v>
      </c>
      <c r="AA122" s="47">
        <v>3086</v>
      </c>
      <c r="AB122" s="47" t="s">
        <v>102</v>
      </c>
      <c r="AC122" s="47">
        <v>3266.2</v>
      </c>
      <c r="AD122" s="47">
        <v>6352.2</v>
      </c>
      <c r="AE122" s="47" t="s">
        <v>102</v>
      </c>
      <c r="AF122" s="47">
        <v>3086</v>
      </c>
      <c r="AG122" s="47" t="s">
        <v>102</v>
      </c>
      <c r="AH122" s="47">
        <v>3266.2</v>
      </c>
      <c r="AI122" s="47">
        <v>2986</v>
      </c>
      <c r="AJ122" s="47">
        <v>2986</v>
      </c>
      <c r="AK122" s="47" t="s">
        <v>102</v>
      </c>
      <c r="AL122" s="47" t="s">
        <v>102</v>
      </c>
      <c r="AM122" s="47">
        <v>2986</v>
      </c>
      <c r="AN122" s="47">
        <v>2986</v>
      </c>
      <c r="AO122" s="47" t="s">
        <v>102</v>
      </c>
      <c r="AP122" s="47" t="s">
        <v>102</v>
      </c>
      <c r="AQ122" s="47" t="s">
        <v>102</v>
      </c>
      <c r="AR122" s="47" t="s">
        <v>102</v>
      </c>
      <c r="AS122" s="47">
        <v>7240.2</v>
      </c>
      <c r="AT122" s="47" t="s">
        <v>102</v>
      </c>
      <c r="AU122" s="47">
        <v>3064</v>
      </c>
      <c r="AV122" s="47" t="s">
        <v>102</v>
      </c>
      <c r="AW122" s="47">
        <v>4176.2</v>
      </c>
      <c r="AX122" s="47">
        <v>6328.2</v>
      </c>
      <c r="AY122" s="47" t="s">
        <v>102</v>
      </c>
      <c r="AZ122" s="47">
        <v>3073</v>
      </c>
      <c r="BA122" s="47" t="s">
        <v>102</v>
      </c>
      <c r="BB122" s="47">
        <v>3255.2</v>
      </c>
      <c r="BC122" s="47">
        <v>6352.2</v>
      </c>
      <c r="BD122" s="47" t="s">
        <v>102</v>
      </c>
      <c r="BE122" s="47">
        <v>3086</v>
      </c>
      <c r="BF122" s="47" t="s">
        <v>102</v>
      </c>
      <c r="BG122" s="47">
        <v>3266.2</v>
      </c>
      <c r="BH122" s="59">
        <v>6352.2</v>
      </c>
      <c r="BI122" s="59" t="s">
        <v>102</v>
      </c>
      <c r="BJ122" s="47">
        <v>3086</v>
      </c>
      <c r="BK122" s="47" t="s">
        <v>102</v>
      </c>
      <c r="BL122" s="48">
        <v>3266.2</v>
      </c>
      <c r="BM122" s="48">
        <v>2986</v>
      </c>
      <c r="BN122" s="48" t="s">
        <v>102</v>
      </c>
      <c r="BO122" s="48">
        <v>2986</v>
      </c>
      <c r="BP122" s="48" t="s">
        <v>102</v>
      </c>
      <c r="BQ122" s="48" t="s">
        <v>102</v>
      </c>
      <c r="BR122" s="48">
        <v>7240.2</v>
      </c>
      <c r="BS122" s="48" t="s">
        <v>102</v>
      </c>
      <c r="BT122" s="48">
        <v>3064</v>
      </c>
      <c r="BU122" s="48" t="s">
        <v>102</v>
      </c>
      <c r="BV122" s="48">
        <v>4176.2</v>
      </c>
      <c r="BW122" s="48">
        <v>6328.2</v>
      </c>
      <c r="BX122" s="48" t="s">
        <v>102</v>
      </c>
      <c r="BY122" s="48">
        <v>3073</v>
      </c>
      <c r="BZ122" s="48" t="s">
        <v>102</v>
      </c>
      <c r="CA122" s="48">
        <v>3255.2</v>
      </c>
      <c r="CB122" s="48">
        <v>2986</v>
      </c>
      <c r="CC122" s="48" t="s">
        <v>102</v>
      </c>
      <c r="CD122" s="48">
        <v>2986</v>
      </c>
      <c r="CE122" s="48" t="s">
        <v>102</v>
      </c>
      <c r="CF122" s="48" t="s">
        <v>102</v>
      </c>
      <c r="CG122" s="48">
        <v>7240.2</v>
      </c>
      <c r="CH122" s="48" t="s">
        <v>102</v>
      </c>
      <c r="CI122" s="48">
        <v>3064</v>
      </c>
      <c r="CJ122" s="48" t="s">
        <v>102</v>
      </c>
      <c r="CK122" s="48">
        <v>4176.2</v>
      </c>
      <c r="CL122" s="48">
        <v>6328.2</v>
      </c>
      <c r="CM122" s="48" t="s">
        <v>102</v>
      </c>
      <c r="CN122" s="48">
        <v>3073</v>
      </c>
      <c r="CO122" s="48" t="s">
        <v>102</v>
      </c>
      <c r="CP122" s="48">
        <v>3255.2</v>
      </c>
      <c r="CQ122" s="61"/>
      <c r="CR122" s="14"/>
    </row>
    <row r="123" spans="1:96" ht="63.75" x14ac:dyDescent="0.25">
      <c r="A123" s="44" t="s">
        <v>696</v>
      </c>
      <c r="B123" s="45" t="s">
        <v>697</v>
      </c>
      <c r="C123" s="45"/>
      <c r="D123" s="45" t="s">
        <v>688</v>
      </c>
      <c r="E123" s="47">
        <v>150</v>
      </c>
      <c r="F123" s="47">
        <v>150</v>
      </c>
      <c r="G123" s="47" t="s">
        <v>102</v>
      </c>
      <c r="H123" s="47" t="s">
        <v>102</v>
      </c>
      <c r="I123" s="47" t="s">
        <v>102</v>
      </c>
      <c r="J123" s="47" t="s">
        <v>102</v>
      </c>
      <c r="K123" s="47" t="s">
        <v>102</v>
      </c>
      <c r="L123" s="47" t="s">
        <v>102</v>
      </c>
      <c r="M123" s="47">
        <v>150</v>
      </c>
      <c r="N123" s="47">
        <v>150</v>
      </c>
      <c r="O123" s="47" t="s">
        <v>102</v>
      </c>
      <c r="P123" s="47" t="s">
        <v>102</v>
      </c>
      <c r="Q123" s="47" t="s">
        <v>102</v>
      </c>
      <c r="R123" s="47" t="s">
        <v>102</v>
      </c>
      <c r="S123" s="47" t="s">
        <v>102</v>
      </c>
      <c r="T123" s="47" t="s">
        <v>102</v>
      </c>
      <c r="U123" s="47" t="s">
        <v>102</v>
      </c>
      <c r="V123" s="47" t="s">
        <v>102</v>
      </c>
      <c r="W123" s="47" t="s">
        <v>102</v>
      </c>
      <c r="X123" s="47" t="s">
        <v>102</v>
      </c>
      <c r="Y123" s="47" t="s">
        <v>102</v>
      </c>
      <c r="Z123" s="47" t="s">
        <v>102</v>
      </c>
      <c r="AA123" s="47" t="s">
        <v>102</v>
      </c>
      <c r="AB123" s="47" t="s">
        <v>102</v>
      </c>
      <c r="AC123" s="47" t="s">
        <v>102</v>
      </c>
      <c r="AD123" s="47" t="s">
        <v>102</v>
      </c>
      <c r="AE123" s="47" t="s">
        <v>102</v>
      </c>
      <c r="AF123" s="47" t="s">
        <v>102</v>
      </c>
      <c r="AG123" s="47" t="s">
        <v>102</v>
      </c>
      <c r="AH123" s="47" t="s">
        <v>102</v>
      </c>
      <c r="AI123" s="47">
        <v>150</v>
      </c>
      <c r="AJ123" s="47">
        <v>150</v>
      </c>
      <c r="AK123" s="47" t="s">
        <v>102</v>
      </c>
      <c r="AL123" s="47" t="s">
        <v>102</v>
      </c>
      <c r="AM123" s="47" t="s">
        <v>102</v>
      </c>
      <c r="AN123" s="47" t="s">
        <v>102</v>
      </c>
      <c r="AO123" s="47" t="s">
        <v>102</v>
      </c>
      <c r="AP123" s="47" t="s">
        <v>102</v>
      </c>
      <c r="AQ123" s="47">
        <v>150</v>
      </c>
      <c r="AR123" s="47">
        <v>150</v>
      </c>
      <c r="AS123" s="47" t="s">
        <v>102</v>
      </c>
      <c r="AT123" s="47" t="s">
        <v>102</v>
      </c>
      <c r="AU123" s="47" t="s">
        <v>102</v>
      </c>
      <c r="AV123" s="47" t="s">
        <v>102</v>
      </c>
      <c r="AW123" s="47" t="s">
        <v>102</v>
      </c>
      <c r="AX123" s="47" t="s">
        <v>102</v>
      </c>
      <c r="AY123" s="47" t="s">
        <v>102</v>
      </c>
      <c r="AZ123" s="47" t="s">
        <v>102</v>
      </c>
      <c r="BA123" s="47" t="s">
        <v>102</v>
      </c>
      <c r="BB123" s="47" t="s">
        <v>102</v>
      </c>
      <c r="BC123" s="47" t="s">
        <v>102</v>
      </c>
      <c r="BD123" s="47" t="s">
        <v>102</v>
      </c>
      <c r="BE123" s="47" t="s">
        <v>102</v>
      </c>
      <c r="BF123" s="47" t="s">
        <v>102</v>
      </c>
      <c r="BG123" s="47" t="s">
        <v>102</v>
      </c>
      <c r="BH123" s="59" t="s">
        <v>102</v>
      </c>
      <c r="BI123" s="59" t="s">
        <v>102</v>
      </c>
      <c r="BJ123" s="47" t="s">
        <v>102</v>
      </c>
      <c r="BK123" s="47" t="s">
        <v>102</v>
      </c>
      <c r="BL123" s="48" t="s">
        <v>102</v>
      </c>
      <c r="BM123" s="48">
        <v>150</v>
      </c>
      <c r="BN123" s="48" t="s">
        <v>102</v>
      </c>
      <c r="BO123" s="48" t="s">
        <v>102</v>
      </c>
      <c r="BP123" s="48" t="s">
        <v>102</v>
      </c>
      <c r="BQ123" s="48">
        <v>150</v>
      </c>
      <c r="BR123" s="48" t="s">
        <v>102</v>
      </c>
      <c r="BS123" s="48" t="s">
        <v>102</v>
      </c>
      <c r="BT123" s="48" t="s">
        <v>102</v>
      </c>
      <c r="BU123" s="48" t="s">
        <v>102</v>
      </c>
      <c r="BV123" s="48" t="s">
        <v>102</v>
      </c>
      <c r="BW123" s="48" t="s">
        <v>102</v>
      </c>
      <c r="BX123" s="48" t="s">
        <v>102</v>
      </c>
      <c r="BY123" s="48" t="s">
        <v>102</v>
      </c>
      <c r="BZ123" s="48" t="s">
        <v>102</v>
      </c>
      <c r="CA123" s="48" t="s">
        <v>102</v>
      </c>
      <c r="CB123" s="48">
        <v>150</v>
      </c>
      <c r="CC123" s="48" t="s">
        <v>102</v>
      </c>
      <c r="CD123" s="48" t="s">
        <v>102</v>
      </c>
      <c r="CE123" s="48" t="s">
        <v>102</v>
      </c>
      <c r="CF123" s="48">
        <v>150</v>
      </c>
      <c r="CG123" s="48" t="s">
        <v>102</v>
      </c>
      <c r="CH123" s="48" t="s">
        <v>102</v>
      </c>
      <c r="CI123" s="48" t="s">
        <v>102</v>
      </c>
      <c r="CJ123" s="48" t="s">
        <v>102</v>
      </c>
      <c r="CK123" s="48" t="s">
        <v>102</v>
      </c>
      <c r="CL123" s="48" t="s">
        <v>102</v>
      </c>
      <c r="CM123" s="48" t="s">
        <v>102</v>
      </c>
      <c r="CN123" s="48" t="s">
        <v>102</v>
      </c>
      <c r="CO123" s="48" t="s">
        <v>102</v>
      </c>
      <c r="CP123" s="48" t="s">
        <v>102</v>
      </c>
      <c r="CQ123" s="61"/>
      <c r="CR123" s="14"/>
    </row>
    <row r="124" spans="1:96" ht="51" x14ac:dyDescent="0.25">
      <c r="A124" s="46" t="s">
        <v>698</v>
      </c>
      <c r="B124" s="45" t="s">
        <v>377</v>
      </c>
      <c r="C124" s="57" t="s">
        <v>108</v>
      </c>
      <c r="D124" s="57" t="s">
        <v>108</v>
      </c>
      <c r="E124" s="47">
        <v>43390.9</v>
      </c>
      <c r="F124" s="47">
        <v>40715.5</v>
      </c>
      <c r="G124" s="47" t="s">
        <v>102</v>
      </c>
      <c r="H124" s="47" t="s">
        <v>102</v>
      </c>
      <c r="I124" s="47">
        <v>5733</v>
      </c>
      <c r="J124" s="47">
        <v>3057.6</v>
      </c>
      <c r="K124" s="47" t="s">
        <v>102</v>
      </c>
      <c r="L124" s="47" t="s">
        <v>102</v>
      </c>
      <c r="M124" s="47">
        <v>37657.9</v>
      </c>
      <c r="N124" s="47">
        <v>37657.9</v>
      </c>
      <c r="O124" s="47">
        <v>33538.199999999997</v>
      </c>
      <c r="P124" s="47" t="s">
        <v>102</v>
      </c>
      <c r="Q124" s="47" t="s">
        <v>102</v>
      </c>
      <c r="R124" s="47" t="s">
        <v>102</v>
      </c>
      <c r="S124" s="47">
        <v>33538.199999999997</v>
      </c>
      <c r="T124" s="47">
        <v>25912.2</v>
      </c>
      <c r="U124" s="47" t="s">
        <v>102</v>
      </c>
      <c r="V124" s="47" t="s">
        <v>102</v>
      </c>
      <c r="W124" s="47" t="s">
        <v>102</v>
      </c>
      <c r="X124" s="47">
        <v>25912.2</v>
      </c>
      <c r="Y124" s="47">
        <v>25959.4</v>
      </c>
      <c r="Z124" s="47" t="s">
        <v>102</v>
      </c>
      <c r="AA124" s="47" t="s">
        <v>102</v>
      </c>
      <c r="AB124" s="47" t="s">
        <v>102</v>
      </c>
      <c r="AC124" s="47">
        <v>25959.4</v>
      </c>
      <c r="AD124" s="47">
        <v>25959.4</v>
      </c>
      <c r="AE124" s="47" t="s">
        <v>102</v>
      </c>
      <c r="AF124" s="47" t="s">
        <v>102</v>
      </c>
      <c r="AG124" s="47" t="s">
        <v>102</v>
      </c>
      <c r="AH124" s="47">
        <v>25959.4</v>
      </c>
      <c r="AI124" s="47">
        <v>43390.9</v>
      </c>
      <c r="AJ124" s="47">
        <v>40715.5</v>
      </c>
      <c r="AK124" s="47" t="s">
        <v>102</v>
      </c>
      <c r="AL124" s="47" t="s">
        <v>102</v>
      </c>
      <c r="AM124" s="47">
        <v>5733</v>
      </c>
      <c r="AN124" s="47">
        <v>3057.6</v>
      </c>
      <c r="AO124" s="47" t="s">
        <v>102</v>
      </c>
      <c r="AP124" s="47" t="s">
        <v>102</v>
      </c>
      <c r="AQ124" s="47">
        <v>37657.9</v>
      </c>
      <c r="AR124" s="47">
        <v>37657.9</v>
      </c>
      <c r="AS124" s="47">
        <v>33538.199999999997</v>
      </c>
      <c r="AT124" s="47" t="s">
        <v>102</v>
      </c>
      <c r="AU124" s="47" t="s">
        <v>102</v>
      </c>
      <c r="AV124" s="47" t="s">
        <v>102</v>
      </c>
      <c r="AW124" s="47">
        <v>33538.199999999997</v>
      </c>
      <c r="AX124" s="47">
        <v>25912.2</v>
      </c>
      <c r="AY124" s="47" t="s">
        <v>102</v>
      </c>
      <c r="AZ124" s="47" t="s">
        <v>102</v>
      </c>
      <c r="BA124" s="47" t="s">
        <v>102</v>
      </c>
      <c r="BB124" s="47">
        <v>25912.2</v>
      </c>
      <c r="BC124" s="47">
        <v>25959.4</v>
      </c>
      <c r="BD124" s="47" t="s">
        <v>102</v>
      </c>
      <c r="BE124" s="47" t="s">
        <v>102</v>
      </c>
      <c r="BF124" s="47" t="s">
        <v>102</v>
      </c>
      <c r="BG124" s="47">
        <v>25959.4</v>
      </c>
      <c r="BH124" s="58">
        <v>25959.4</v>
      </c>
      <c r="BI124" s="59" t="s">
        <v>102</v>
      </c>
      <c r="BJ124" s="60" t="s">
        <v>102</v>
      </c>
      <c r="BK124" s="60" t="s">
        <v>102</v>
      </c>
      <c r="BL124" s="60">
        <v>25959.4</v>
      </c>
      <c r="BM124" s="60">
        <v>40715.5</v>
      </c>
      <c r="BN124" s="60" t="s">
        <v>102</v>
      </c>
      <c r="BO124" s="60">
        <v>3057.6</v>
      </c>
      <c r="BP124" s="60" t="s">
        <v>102</v>
      </c>
      <c r="BQ124" s="60">
        <v>37657.9</v>
      </c>
      <c r="BR124" s="60">
        <v>33538.199999999997</v>
      </c>
      <c r="BS124" s="60" t="s">
        <v>102</v>
      </c>
      <c r="BT124" s="60" t="s">
        <v>102</v>
      </c>
      <c r="BU124" s="60" t="s">
        <v>102</v>
      </c>
      <c r="BV124" s="60">
        <v>33538.199999999997</v>
      </c>
      <c r="BW124" s="60">
        <v>25912.2</v>
      </c>
      <c r="BX124" s="60" t="s">
        <v>102</v>
      </c>
      <c r="BY124" s="60" t="s">
        <v>102</v>
      </c>
      <c r="BZ124" s="60" t="s">
        <v>102</v>
      </c>
      <c r="CA124" s="60">
        <v>25912.2</v>
      </c>
      <c r="CB124" s="60">
        <v>40715.5</v>
      </c>
      <c r="CC124" s="60" t="s">
        <v>102</v>
      </c>
      <c r="CD124" s="60">
        <v>3057.6</v>
      </c>
      <c r="CE124" s="60" t="s">
        <v>102</v>
      </c>
      <c r="CF124" s="60">
        <v>37657.9</v>
      </c>
      <c r="CG124" s="60">
        <v>33538.199999999997</v>
      </c>
      <c r="CH124" s="60" t="s">
        <v>102</v>
      </c>
      <c r="CI124" s="60" t="s">
        <v>102</v>
      </c>
      <c r="CJ124" s="60" t="s">
        <v>102</v>
      </c>
      <c r="CK124" s="60">
        <v>33538.199999999997</v>
      </c>
      <c r="CL124" s="60">
        <v>25912.2</v>
      </c>
      <c r="CM124" s="60" t="s">
        <v>102</v>
      </c>
      <c r="CN124" s="60" t="s">
        <v>102</v>
      </c>
      <c r="CO124" s="60" t="s">
        <v>102</v>
      </c>
      <c r="CP124" s="60">
        <v>25912.2</v>
      </c>
      <c r="CQ124" s="49"/>
      <c r="CR124" s="14"/>
    </row>
    <row r="125" spans="1:96" x14ac:dyDescent="0.25">
      <c r="A125" s="44" t="s">
        <v>699</v>
      </c>
      <c r="B125" s="45" t="s">
        <v>700</v>
      </c>
      <c r="C125" s="45"/>
      <c r="D125" s="45" t="s">
        <v>688</v>
      </c>
      <c r="E125" s="47">
        <v>37067.9</v>
      </c>
      <c r="F125" s="47">
        <v>37067.9</v>
      </c>
      <c r="G125" s="47" t="s">
        <v>102</v>
      </c>
      <c r="H125" s="47" t="s">
        <v>102</v>
      </c>
      <c r="I125" s="47" t="s">
        <v>102</v>
      </c>
      <c r="J125" s="47" t="s">
        <v>102</v>
      </c>
      <c r="K125" s="47" t="s">
        <v>102</v>
      </c>
      <c r="L125" s="47" t="s">
        <v>102</v>
      </c>
      <c r="M125" s="47">
        <v>37067.9</v>
      </c>
      <c r="N125" s="47">
        <v>37067.9</v>
      </c>
      <c r="O125" s="47">
        <v>33538.199999999997</v>
      </c>
      <c r="P125" s="47" t="s">
        <v>102</v>
      </c>
      <c r="Q125" s="47" t="s">
        <v>102</v>
      </c>
      <c r="R125" s="47" t="s">
        <v>102</v>
      </c>
      <c r="S125" s="47">
        <v>33538.199999999997</v>
      </c>
      <c r="T125" s="47">
        <v>25912.2</v>
      </c>
      <c r="U125" s="47" t="s">
        <v>102</v>
      </c>
      <c r="V125" s="47" t="s">
        <v>102</v>
      </c>
      <c r="W125" s="47" t="s">
        <v>102</v>
      </c>
      <c r="X125" s="47">
        <v>25912.2</v>
      </c>
      <c r="Y125" s="47">
        <v>25959.4</v>
      </c>
      <c r="Z125" s="47" t="s">
        <v>102</v>
      </c>
      <c r="AA125" s="47" t="s">
        <v>102</v>
      </c>
      <c r="AB125" s="47" t="s">
        <v>102</v>
      </c>
      <c r="AC125" s="47">
        <v>25959.4</v>
      </c>
      <c r="AD125" s="47">
        <v>25959.4</v>
      </c>
      <c r="AE125" s="47" t="s">
        <v>102</v>
      </c>
      <c r="AF125" s="47" t="s">
        <v>102</v>
      </c>
      <c r="AG125" s="47" t="s">
        <v>102</v>
      </c>
      <c r="AH125" s="47">
        <v>25959.4</v>
      </c>
      <c r="AI125" s="47">
        <v>37067.9</v>
      </c>
      <c r="AJ125" s="47">
        <v>37067.9</v>
      </c>
      <c r="AK125" s="47" t="s">
        <v>102</v>
      </c>
      <c r="AL125" s="47" t="s">
        <v>102</v>
      </c>
      <c r="AM125" s="47" t="s">
        <v>102</v>
      </c>
      <c r="AN125" s="47" t="s">
        <v>102</v>
      </c>
      <c r="AO125" s="47" t="s">
        <v>102</v>
      </c>
      <c r="AP125" s="47" t="s">
        <v>102</v>
      </c>
      <c r="AQ125" s="47">
        <v>37067.9</v>
      </c>
      <c r="AR125" s="47">
        <v>37067.9</v>
      </c>
      <c r="AS125" s="47">
        <v>33538.199999999997</v>
      </c>
      <c r="AT125" s="47" t="s">
        <v>102</v>
      </c>
      <c r="AU125" s="47" t="s">
        <v>102</v>
      </c>
      <c r="AV125" s="47" t="s">
        <v>102</v>
      </c>
      <c r="AW125" s="47">
        <v>33538.199999999997</v>
      </c>
      <c r="AX125" s="47">
        <v>25912.2</v>
      </c>
      <c r="AY125" s="47" t="s">
        <v>102</v>
      </c>
      <c r="AZ125" s="47" t="s">
        <v>102</v>
      </c>
      <c r="BA125" s="47" t="s">
        <v>102</v>
      </c>
      <c r="BB125" s="47">
        <v>25912.2</v>
      </c>
      <c r="BC125" s="47">
        <v>25959.4</v>
      </c>
      <c r="BD125" s="47" t="s">
        <v>102</v>
      </c>
      <c r="BE125" s="47" t="s">
        <v>102</v>
      </c>
      <c r="BF125" s="47" t="s">
        <v>102</v>
      </c>
      <c r="BG125" s="47">
        <v>25959.4</v>
      </c>
      <c r="BH125" s="59">
        <v>25959.4</v>
      </c>
      <c r="BI125" s="59" t="s">
        <v>102</v>
      </c>
      <c r="BJ125" s="47" t="s">
        <v>102</v>
      </c>
      <c r="BK125" s="47" t="s">
        <v>102</v>
      </c>
      <c r="BL125" s="48">
        <v>25959.4</v>
      </c>
      <c r="BM125" s="48">
        <v>37067.9</v>
      </c>
      <c r="BN125" s="48" t="s">
        <v>102</v>
      </c>
      <c r="BO125" s="48" t="s">
        <v>102</v>
      </c>
      <c r="BP125" s="48" t="s">
        <v>102</v>
      </c>
      <c r="BQ125" s="48">
        <v>37067.9</v>
      </c>
      <c r="BR125" s="48">
        <v>33538.199999999997</v>
      </c>
      <c r="BS125" s="48" t="s">
        <v>102</v>
      </c>
      <c r="BT125" s="48" t="s">
        <v>102</v>
      </c>
      <c r="BU125" s="48" t="s">
        <v>102</v>
      </c>
      <c r="BV125" s="48">
        <v>33538.199999999997</v>
      </c>
      <c r="BW125" s="48">
        <v>25912.2</v>
      </c>
      <c r="BX125" s="48" t="s">
        <v>102</v>
      </c>
      <c r="BY125" s="48" t="s">
        <v>102</v>
      </c>
      <c r="BZ125" s="48" t="s">
        <v>102</v>
      </c>
      <c r="CA125" s="48">
        <v>25912.2</v>
      </c>
      <c r="CB125" s="48">
        <v>37067.9</v>
      </c>
      <c r="CC125" s="48" t="s">
        <v>102</v>
      </c>
      <c r="CD125" s="48" t="s">
        <v>102</v>
      </c>
      <c r="CE125" s="48" t="s">
        <v>102</v>
      </c>
      <c r="CF125" s="48">
        <v>37067.9</v>
      </c>
      <c r="CG125" s="48">
        <v>33538.199999999997</v>
      </c>
      <c r="CH125" s="48" t="s">
        <v>102</v>
      </c>
      <c r="CI125" s="48" t="s">
        <v>102</v>
      </c>
      <c r="CJ125" s="48" t="s">
        <v>102</v>
      </c>
      <c r="CK125" s="48">
        <v>33538.199999999997</v>
      </c>
      <c r="CL125" s="48">
        <v>25912.2</v>
      </c>
      <c r="CM125" s="48" t="s">
        <v>102</v>
      </c>
      <c r="CN125" s="48" t="s">
        <v>102</v>
      </c>
      <c r="CO125" s="48" t="s">
        <v>102</v>
      </c>
      <c r="CP125" s="48">
        <v>25912.2</v>
      </c>
      <c r="CQ125" s="61"/>
      <c r="CR125" s="14"/>
    </row>
    <row r="126" spans="1:96" x14ac:dyDescent="0.25">
      <c r="A126" s="44" t="s">
        <v>701</v>
      </c>
      <c r="B126" s="45" t="s">
        <v>702</v>
      </c>
      <c r="C126" s="45"/>
      <c r="D126" s="45" t="s">
        <v>571</v>
      </c>
      <c r="E126" s="47">
        <v>590</v>
      </c>
      <c r="F126" s="47">
        <v>590</v>
      </c>
      <c r="G126" s="47" t="s">
        <v>102</v>
      </c>
      <c r="H126" s="47" t="s">
        <v>102</v>
      </c>
      <c r="I126" s="47" t="s">
        <v>102</v>
      </c>
      <c r="J126" s="47" t="s">
        <v>102</v>
      </c>
      <c r="K126" s="47" t="s">
        <v>102</v>
      </c>
      <c r="L126" s="47" t="s">
        <v>102</v>
      </c>
      <c r="M126" s="47">
        <v>590</v>
      </c>
      <c r="N126" s="47">
        <v>590</v>
      </c>
      <c r="O126" s="47" t="s">
        <v>102</v>
      </c>
      <c r="P126" s="47" t="s">
        <v>102</v>
      </c>
      <c r="Q126" s="47" t="s">
        <v>102</v>
      </c>
      <c r="R126" s="47" t="s">
        <v>102</v>
      </c>
      <c r="S126" s="47" t="s">
        <v>102</v>
      </c>
      <c r="T126" s="47" t="s">
        <v>102</v>
      </c>
      <c r="U126" s="47" t="s">
        <v>102</v>
      </c>
      <c r="V126" s="47" t="s">
        <v>102</v>
      </c>
      <c r="W126" s="47" t="s">
        <v>102</v>
      </c>
      <c r="X126" s="47" t="s">
        <v>102</v>
      </c>
      <c r="Y126" s="47" t="s">
        <v>102</v>
      </c>
      <c r="Z126" s="47" t="s">
        <v>102</v>
      </c>
      <c r="AA126" s="47" t="s">
        <v>102</v>
      </c>
      <c r="AB126" s="47" t="s">
        <v>102</v>
      </c>
      <c r="AC126" s="47" t="s">
        <v>102</v>
      </c>
      <c r="AD126" s="47" t="s">
        <v>102</v>
      </c>
      <c r="AE126" s="47" t="s">
        <v>102</v>
      </c>
      <c r="AF126" s="47" t="s">
        <v>102</v>
      </c>
      <c r="AG126" s="47" t="s">
        <v>102</v>
      </c>
      <c r="AH126" s="47" t="s">
        <v>102</v>
      </c>
      <c r="AI126" s="47">
        <v>590</v>
      </c>
      <c r="AJ126" s="47">
        <v>590</v>
      </c>
      <c r="AK126" s="47" t="s">
        <v>102</v>
      </c>
      <c r="AL126" s="47" t="s">
        <v>102</v>
      </c>
      <c r="AM126" s="47" t="s">
        <v>102</v>
      </c>
      <c r="AN126" s="47" t="s">
        <v>102</v>
      </c>
      <c r="AO126" s="47" t="s">
        <v>102</v>
      </c>
      <c r="AP126" s="47" t="s">
        <v>102</v>
      </c>
      <c r="AQ126" s="47">
        <v>590</v>
      </c>
      <c r="AR126" s="47">
        <v>590</v>
      </c>
      <c r="AS126" s="47" t="s">
        <v>102</v>
      </c>
      <c r="AT126" s="47" t="s">
        <v>102</v>
      </c>
      <c r="AU126" s="47" t="s">
        <v>102</v>
      </c>
      <c r="AV126" s="47" t="s">
        <v>102</v>
      </c>
      <c r="AW126" s="47" t="s">
        <v>102</v>
      </c>
      <c r="AX126" s="47" t="s">
        <v>102</v>
      </c>
      <c r="AY126" s="47" t="s">
        <v>102</v>
      </c>
      <c r="AZ126" s="47" t="s">
        <v>102</v>
      </c>
      <c r="BA126" s="47" t="s">
        <v>102</v>
      </c>
      <c r="BB126" s="47" t="s">
        <v>102</v>
      </c>
      <c r="BC126" s="47" t="s">
        <v>102</v>
      </c>
      <c r="BD126" s="47" t="s">
        <v>102</v>
      </c>
      <c r="BE126" s="47" t="s">
        <v>102</v>
      </c>
      <c r="BF126" s="47" t="s">
        <v>102</v>
      </c>
      <c r="BG126" s="47" t="s">
        <v>102</v>
      </c>
      <c r="BH126" s="59" t="s">
        <v>102</v>
      </c>
      <c r="BI126" s="59" t="s">
        <v>102</v>
      </c>
      <c r="BJ126" s="47" t="s">
        <v>102</v>
      </c>
      <c r="BK126" s="47" t="s">
        <v>102</v>
      </c>
      <c r="BL126" s="48" t="s">
        <v>102</v>
      </c>
      <c r="BM126" s="48">
        <v>590</v>
      </c>
      <c r="BN126" s="48" t="s">
        <v>102</v>
      </c>
      <c r="BO126" s="48" t="s">
        <v>102</v>
      </c>
      <c r="BP126" s="48" t="s">
        <v>102</v>
      </c>
      <c r="BQ126" s="48">
        <v>590</v>
      </c>
      <c r="BR126" s="48" t="s">
        <v>102</v>
      </c>
      <c r="BS126" s="48" t="s">
        <v>102</v>
      </c>
      <c r="BT126" s="48" t="s">
        <v>102</v>
      </c>
      <c r="BU126" s="48" t="s">
        <v>102</v>
      </c>
      <c r="BV126" s="48" t="s">
        <v>102</v>
      </c>
      <c r="BW126" s="48" t="s">
        <v>102</v>
      </c>
      <c r="BX126" s="48" t="s">
        <v>102</v>
      </c>
      <c r="BY126" s="48" t="s">
        <v>102</v>
      </c>
      <c r="BZ126" s="48" t="s">
        <v>102</v>
      </c>
      <c r="CA126" s="48" t="s">
        <v>102</v>
      </c>
      <c r="CB126" s="48">
        <v>590</v>
      </c>
      <c r="CC126" s="48" t="s">
        <v>102</v>
      </c>
      <c r="CD126" s="48" t="s">
        <v>102</v>
      </c>
      <c r="CE126" s="48" t="s">
        <v>102</v>
      </c>
      <c r="CF126" s="48">
        <v>590</v>
      </c>
      <c r="CG126" s="48" t="s">
        <v>102</v>
      </c>
      <c r="CH126" s="48" t="s">
        <v>102</v>
      </c>
      <c r="CI126" s="48" t="s">
        <v>102</v>
      </c>
      <c r="CJ126" s="48" t="s">
        <v>102</v>
      </c>
      <c r="CK126" s="48" t="s">
        <v>102</v>
      </c>
      <c r="CL126" s="48" t="s">
        <v>102</v>
      </c>
      <c r="CM126" s="48" t="s">
        <v>102</v>
      </c>
      <c r="CN126" s="48" t="s">
        <v>102</v>
      </c>
      <c r="CO126" s="48" t="s">
        <v>102</v>
      </c>
      <c r="CP126" s="48" t="s">
        <v>102</v>
      </c>
      <c r="CQ126" s="61"/>
      <c r="CR126" s="14"/>
    </row>
    <row r="127" spans="1:96" x14ac:dyDescent="0.25">
      <c r="A127" s="44" t="s">
        <v>703</v>
      </c>
      <c r="B127" s="45" t="s">
        <v>704</v>
      </c>
      <c r="C127" s="45"/>
      <c r="D127" s="45" t="s">
        <v>574</v>
      </c>
      <c r="E127" s="47">
        <v>5733</v>
      </c>
      <c r="F127" s="47">
        <v>3057.6</v>
      </c>
      <c r="G127" s="47" t="s">
        <v>102</v>
      </c>
      <c r="H127" s="47" t="s">
        <v>102</v>
      </c>
      <c r="I127" s="47">
        <v>5733</v>
      </c>
      <c r="J127" s="47">
        <v>3057.6</v>
      </c>
      <c r="K127" s="47" t="s">
        <v>102</v>
      </c>
      <c r="L127" s="47" t="s">
        <v>102</v>
      </c>
      <c r="M127" s="47" t="s">
        <v>102</v>
      </c>
      <c r="N127" s="47" t="s">
        <v>102</v>
      </c>
      <c r="O127" s="47" t="s">
        <v>102</v>
      </c>
      <c r="P127" s="47" t="s">
        <v>102</v>
      </c>
      <c r="Q127" s="47" t="s">
        <v>102</v>
      </c>
      <c r="R127" s="47" t="s">
        <v>102</v>
      </c>
      <c r="S127" s="47" t="s">
        <v>102</v>
      </c>
      <c r="T127" s="47" t="s">
        <v>102</v>
      </c>
      <c r="U127" s="47" t="s">
        <v>102</v>
      </c>
      <c r="V127" s="47" t="s">
        <v>102</v>
      </c>
      <c r="W127" s="47" t="s">
        <v>102</v>
      </c>
      <c r="X127" s="47" t="s">
        <v>102</v>
      </c>
      <c r="Y127" s="47" t="s">
        <v>102</v>
      </c>
      <c r="Z127" s="47" t="s">
        <v>102</v>
      </c>
      <c r="AA127" s="47" t="s">
        <v>102</v>
      </c>
      <c r="AB127" s="47" t="s">
        <v>102</v>
      </c>
      <c r="AC127" s="47" t="s">
        <v>102</v>
      </c>
      <c r="AD127" s="47" t="s">
        <v>102</v>
      </c>
      <c r="AE127" s="47" t="s">
        <v>102</v>
      </c>
      <c r="AF127" s="47" t="s">
        <v>102</v>
      </c>
      <c r="AG127" s="47" t="s">
        <v>102</v>
      </c>
      <c r="AH127" s="47" t="s">
        <v>102</v>
      </c>
      <c r="AI127" s="47">
        <v>5733</v>
      </c>
      <c r="AJ127" s="47">
        <v>3057.6</v>
      </c>
      <c r="AK127" s="47" t="s">
        <v>102</v>
      </c>
      <c r="AL127" s="47" t="s">
        <v>102</v>
      </c>
      <c r="AM127" s="47">
        <v>5733</v>
      </c>
      <c r="AN127" s="47">
        <v>3057.6</v>
      </c>
      <c r="AO127" s="47" t="s">
        <v>102</v>
      </c>
      <c r="AP127" s="47" t="s">
        <v>102</v>
      </c>
      <c r="AQ127" s="47" t="s">
        <v>102</v>
      </c>
      <c r="AR127" s="47" t="s">
        <v>102</v>
      </c>
      <c r="AS127" s="47" t="s">
        <v>102</v>
      </c>
      <c r="AT127" s="47" t="s">
        <v>102</v>
      </c>
      <c r="AU127" s="47" t="s">
        <v>102</v>
      </c>
      <c r="AV127" s="47" t="s">
        <v>102</v>
      </c>
      <c r="AW127" s="47" t="s">
        <v>102</v>
      </c>
      <c r="AX127" s="47" t="s">
        <v>102</v>
      </c>
      <c r="AY127" s="47" t="s">
        <v>102</v>
      </c>
      <c r="AZ127" s="47" t="s">
        <v>102</v>
      </c>
      <c r="BA127" s="47" t="s">
        <v>102</v>
      </c>
      <c r="BB127" s="47" t="s">
        <v>102</v>
      </c>
      <c r="BC127" s="47" t="s">
        <v>102</v>
      </c>
      <c r="BD127" s="47" t="s">
        <v>102</v>
      </c>
      <c r="BE127" s="47" t="s">
        <v>102</v>
      </c>
      <c r="BF127" s="47" t="s">
        <v>102</v>
      </c>
      <c r="BG127" s="47" t="s">
        <v>102</v>
      </c>
      <c r="BH127" s="59" t="s">
        <v>102</v>
      </c>
      <c r="BI127" s="59" t="s">
        <v>102</v>
      </c>
      <c r="BJ127" s="47" t="s">
        <v>102</v>
      </c>
      <c r="BK127" s="47" t="s">
        <v>102</v>
      </c>
      <c r="BL127" s="48" t="s">
        <v>102</v>
      </c>
      <c r="BM127" s="48">
        <v>3057.6</v>
      </c>
      <c r="BN127" s="48" t="s">
        <v>102</v>
      </c>
      <c r="BO127" s="48">
        <v>3057.6</v>
      </c>
      <c r="BP127" s="48" t="s">
        <v>102</v>
      </c>
      <c r="BQ127" s="48" t="s">
        <v>102</v>
      </c>
      <c r="BR127" s="48" t="s">
        <v>102</v>
      </c>
      <c r="BS127" s="48" t="s">
        <v>102</v>
      </c>
      <c r="BT127" s="48" t="s">
        <v>102</v>
      </c>
      <c r="BU127" s="48" t="s">
        <v>102</v>
      </c>
      <c r="BV127" s="48" t="s">
        <v>102</v>
      </c>
      <c r="BW127" s="48" t="s">
        <v>102</v>
      </c>
      <c r="BX127" s="48" t="s">
        <v>102</v>
      </c>
      <c r="BY127" s="48" t="s">
        <v>102</v>
      </c>
      <c r="BZ127" s="48" t="s">
        <v>102</v>
      </c>
      <c r="CA127" s="48" t="s">
        <v>102</v>
      </c>
      <c r="CB127" s="48">
        <v>3057.6</v>
      </c>
      <c r="CC127" s="48" t="s">
        <v>102</v>
      </c>
      <c r="CD127" s="48">
        <v>3057.6</v>
      </c>
      <c r="CE127" s="48" t="s">
        <v>102</v>
      </c>
      <c r="CF127" s="48" t="s">
        <v>102</v>
      </c>
      <c r="CG127" s="48" t="s">
        <v>102</v>
      </c>
      <c r="CH127" s="48" t="s">
        <v>102</v>
      </c>
      <c r="CI127" s="48" t="s">
        <v>102</v>
      </c>
      <c r="CJ127" s="48" t="s">
        <v>102</v>
      </c>
      <c r="CK127" s="48" t="s">
        <v>102</v>
      </c>
      <c r="CL127" s="48" t="s">
        <v>102</v>
      </c>
      <c r="CM127" s="48" t="s">
        <v>102</v>
      </c>
      <c r="CN127" s="48" t="s">
        <v>102</v>
      </c>
      <c r="CO127" s="48" t="s">
        <v>102</v>
      </c>
      <c r="CP127" s="48" t="s">
        <v>102</v>
      </c>
      <c r="CQ127" s="61"/>
      <c r="CR127" s="14"/>
    </row>
    <row r="128" spans="1:96" ht="51" x14ac:dyDescent="0.25">
      <c r="A128" s="46" t="s">
        <v>705</v>
      </c>
      <c r="B128" s="45" t="s">
        <v>385</v>
      </c>
      <c r="C128" s="57" t="s">
        <v>108</v>
      </c>
      <c r="D128" s="57" t="s">
        <v>108</v>
      </c>
      <c r="E128" s="47" t="s">
        <v>102</v>
      </c>
      <c r="F128" s="47" t="s">
        <v>102</v>
      </c>
      <c r="G128" s="47" t="s">
        <v>102</v>
      </c>
      <c r="H128" s="47" t="s">
        <v>102</v>
      </c>
      <c r="I128" s="47" t="s">
        <v>102</v>
      </c>
      <c r="J128" s="47" t="s">
        <v>102</v>
      </c>
      <c r="K128" s="47" t="s">
        <v>102</v>
      </c>
      <c r="L128" s="47" t="s">
        <v>102</v>
      </c>
      <c r="M128" s="47" t="s">
        <v>102</v>
      </c>
      <c r="N128" s="47" t="s">
        <v>102</v>
      </c>
      <c r="O128" s="47" t="s">
        <v>102</v>
      </c>
      <c r="P128" s="47" t="s">
        <v>102</v>
      </c>
      <c r="Q128" s="47" t="s">
        <v>102</v>
      </c>
      <c r="R128" s="47" t="s">
        <v>102</v>
      </c>
      <c r="S128" s="47" t="s">
        <v>102</v>
      </c>
      <c r="T128" s="47">
        <v>5840.3</v>
      </c>
      <c r="U128" s="47" t="s">
        <v>102</v>
      </c>
      <c r="V128" s="47" t="s">
        <v>102</v>
      </c>
      <c r="W128" s="47" t="s">
        <v>102</v>
      </c>
      <c r="X128" s="47">
        <v>5840.3</v>
      </c>
      <c r="Y128" s="47">
        <v>11852.5</v>
      </c>
      <c r="Z128" s="47" t="s">
        <v>102</v>
      </c>
      <c r="AA128" s="47" t="s">
        <v>102</v>
      </c>
      <c r="AB128" s="47" t="s">
        <v>102</v>
      </c>
      <c r="AC128" s="47">
        <v>11852.5</v>
      </c>
      <c r="AD128" s="47">
        <v>11852.5</v>
      </c>
      <c r="AE128" s="47" t="s">
        <v>102</v>
      </c>
      <c r="AF128" s="47" t="s">
        <v>102</v>
      </c>
      <c r="AG128" s="47" t="s">
        <v>102</v>
      </c>
      <c r="AH128" s="47">
        <v>11852.5</v>
      </c>
      <c r="AI128" s="47" t="s">
        <v>102</v>
      </c>
      <c r="AJ128" s="47" t="s">
        <v>102</v>
      </c>
      <c r="AK128" s="47" t="s">
        <v>102</v>
      </c>
      <c r="AL128" s="47" t="s">
        <v>102</v>
      </c>
      <c r="AM128" s="47" t="s">
        <v>102</v>
      </c>
      <c r="AN128" s="47" t="s">
        <v>102</v>
      </c>
      <c r="AO128" s="47" t="s">
        <v>102</v>
      </c>
      <c r="AP128" s="47" t="s">
        <v>102</v>
      </c>
      <c r="AQ128" s="47" t="s">
        <v>102</v>
      </c>
      <c r="AR128" s="47" t="s">
        <v>102</v>
      </c>
      <c r="AS128" s="47" t="s">
        <v>102</v>
      </c>
      <c r="AT128" s="47" t="s">
        <v>102</v>
      </c>
      <c r="AU128" s="47" t="s">
        <v>102</v>
      </c>
      <c r="AV128" s="47" t="s">
        <v>102</v>
      </c>
      <c r="AW128" s="47" t="s">
        <v>102</v>
      </c>
      <c r="AX128" s="47">
        <v>5840.3</v>
      </c>
      <c r="AY128" s="47" t="s">
        <v>102</v>
      </c>
      <c r="AZ128" s="47" t="s">
        <v>102</v>
      </c>
      <c r="BA128" s="47" t="s">
        <v>102</v>
      </c>
      <c r="BB128" s="47">
        <v>5840.3</v>
      </c>
      <c r="BC128" s="47">
        <v>11852.5</v>
      </c>
      <c r="BD128" s="47" t="s">
        <v>102</v>
      </c>
      <c r="BE128" s="47" t="s">
        <v>102</v>
      </c>
      <c r="BF128" s="47" t="s">
        <v>102</v>
      </c>
      <c r="BG128" s="47">
        <v>11852.5</v>
      </c>
      <c r="BH128" s="58">
        <v>11852.5</v>
      </c>
      <c r="BI128" s="59" t="s">
        <v>102</v>
      </c>
      <c r="BJ128" s="60" t="s">
        <v>102</v>
      </c>
      <c r="BK128" s="60" t="s">
        <v>102</v>
      </c>
      <c r="BL128" s="60">
        <v>11852.5</v>
      </c>
      <c r="BM128" s="60" t="s">
        <v>102</v>
      </c>
      <c r="BN128" s="60" t="s">
        <v>102</v>
      </c>
      <c r="BO128" s="60" t="s">
        <v>102</v>
      </c>
      <c r="BP128" s="60" t="s">
        <v>102</v>
      </c>
      <c r="BQ128" s="60" t="s">
        <v>102</v>
      </c>
      <c r="BR128" s="60" t="s">
        <v>102</v>
      </c>
      <c r="BS128" s="60" t="s">
        <v>102</v>
      </c>
      <c r="BT128" s="60" t="s">
        <v>102</v>
      </c>
      <c r="BU128" s="60" t="s">
        <v>102</v>
      </c>
      <c r="BV128" s="60" t="s">
        <v>102</v>
      </c>
      <c r="BW128" s="60">
        <v>5840.3</v>
      </c>
      <c r="BX128" s="60" t="s">
        <v>102</v>
      </c>
      <c r="BY128" s="60" t="s">
        <v>102</v>
      </c>
      <c r="BZ128" s="60" t="s">
        <v>102</v>
      </c>
      <c r="CA128" s="60">
        <v>5840.3</v>
      </c>
      <c r="CB128" s="60" t="s">
        <v>102</v>
      </c>
      <c r="CC128" s="60" t="s">
        <v>102</v>
      </c>
      <c r="CD128" s="60" t="s">
        <v>102</v>
      </c>
      <c r="CE128" s="60" t="s">
        <v>102</v>
      </c>
      <c r="CF128" s="60" t="s">
        <v>102</v>
      </c>
      <c r="CG128" s="60" t="s">
        <v>102</v>
      </c>
      <c r="CH128" s="60" t="s">
        <v>102</v>
      </c>
      <c r="CI128" s="60" t="s">
        <v>102</v>
      </c>
      <c r="CJ128" s="60" t="s">
        <v>102</v>
      </c>
      <c r="CK128" s="60" t="s">
        <v>102</v>
      </c>
      <c r="CL128" s="60">
        <v>5840.3</v>
      </c>
      <c r="CM128" s="60" t="s">
        <v>102</v>
      </c>
      <c r="CN128" s="60" t="s">
        <v>102</v>
      </c>
      <c r="CO128" s="60" t="s">
        <v>102</v>
      </c>
      <c r="CP128" s="60">
        <v>5840.3</v>
      </c>
      <c r="CQ128" s="49"/>
      <c r="CR128" s="14"/>
    </row>
    <row r="129" spans="1:96" ht="38.25" x14ac:dyDescent="0.25">
      <c r="A129" s="46" t="s">
        <v>706</v>
      </c>
      <c r="B129" s="45" t="s">
        <v>707</v>
      </c>
      <c r="C129" s="57" t="s">
        <v>108</v>
      </c>
      <c r="D129" s="57" t="s">
        <v>108</v>
      </c>
      <c r="E129" s="47">
        <v>487907.8</v>
      </c>
      <c r="F129" s="47">
        <v>466451.3</v>
      </c>
      <c r="G129" s="47">
        <v>43022.9</v>
      </c>
      <c r="H129" s="47">
        <v>40593.1</v>
      </c>
      <c r="I129" s="47">
        <v>216255.8</v>
      </c>
      <c r="J129" s="47">
        <v>210505.3</v>
      </c>
      <c r="K129" s="47">
        <v>5770.9</v>
      </c>
      <c r="L129" s="47">
        <v>5721.7</v>
      </c>
      <c r="M129" s="47">
        <v>222858.2</v>
      </c>
      <c r="N129" s="47">
        <v>209631.2</v>
      </c>
      <c r="O129" s="47">
        <v>581186.1</v>
      </c>
      <c r="P129" s="47">
        <v>45563.8</v>
      </c>
      <c r="Q129" s="47">
        <v>289018.09999999998</v>
      </c>
      <c r="R129" s="47">
        <v>2875.9</v>
      </c>
      <c r="S129" s="47">
        <v>243728.3</v>
      </c>
      <c r="T129" s="47">
        <v>634921.6</v>
      </c>
      <c r="U129" s="47">
        <v>11948</v>
      </c>
      <c r="V129" s="47">
        <v>396177.1</v>
      </c>
      <c r="W129" s="47" t="s">
        <v>102</v>
      </c>
      <c r="X129" s="47">
        <v>226796.5</v>
      </c>
      <c r="Y129" s="47">
        <v>440131.5</v>
      </c>
      <c r="Z129" s="47">
        <v>11771.2</v>
      </c>
      <c r="AA129" s="47">
        <v>194183.2</v>
      </c>
      <c r="AB129" s="47" t="s">
        <v>102</v>
      </c>
      <c r="AC129" s="47">
        <v>234177.1</v>
      </c>
      <c r="AD129" s="47">
        <v>437849</v>
      </c>
      <c r="AE129" s="47">
        <v>11126.1</v>
      </c>
      <c r="AF129" s="47">
        <v>194183.2</v>
      </c>
      <c r="AG129" s="47" t="s">
        <v>102</v>
      </c>
      <c r="AH129" s="47">
        <v>232539.7</v>
      </c>
      <c r="AI129" s="47">
        <v>461602.2</v>
      </c>
      <c r="AJ129" s="47">
        <v>440947.8</v>
      </c>
      <c r="AK129" s="47">
        <v>30845</v>
      </c>
      <c r="AL129" s="47">
        <v>28926.6</v>
      </c>
      <c r="AM129" s="47">
        <v>210469.1</v>
      </c>
      <c r="AN129" s="47">
        <v>204753.3</v>
      </c>
      <c r="AO129" s="47">
        <v>5270.1</v>
      </c>
      <c r="AP129" s="47">
        <v>5270.1</v>
      </c>
      <c r="AQ129" s="47">
        <v>215018</v>
      </c>
      <c r="AR129" s="47">
        <v>201997.8</v>
      </c>
      <c r="AS129" s="47">
        <v>534449</v>
      </c>
      <c r="AT129" s="47">
        <v>15905.2</v>
      </c>
      <c r="AU129" s="47">
        <v>277720.5</v>
      </c>
      <c r="AV129" s="47">
        <v>2314.6999999999998</v>
      </c>
      <c r="AW129" s="47">
        <v>238508.6</v>
      </c>
      <c r="AX129" s="47">
        <v>627728.4</v>
      </c>
      <c r="AY129" s="47">
        <v>11836.7</v>
      </c>
      <c r="AZ129" s="47">
        <v>391210.8</v>
      </c>
      <c r="BA129" s="47" t="s">
        <v>102</v>
      </c>
      <c r="BB129" s="47">
        <v>224680.9</v>
      </c>
      <c r="BC129" s="47">
        <v>434362.1</v>
      </c>
      <c r="BD129" s="47">
        <v>11659.9</v>
      </c>
      <c r="BE129" s="47">
        <v>190627.9</v>
      </c>
      <c r="BF129" s="47" t="s">
        <v>102</v>
      </c>
      <c r="BG129" s="47">
        <v>232074.3</v>
      </c>
      <c r="BH129" s="58">
        <v>432188.8</v>
      </c>
      <c r="BI129" s="59">
        <v>11126.1</v>
      </c>
      <c r="BJ129" s="60">
        <v>190627.9</v>
      </c>
      <c r="BK129" s="60" t="s">
        <v>102</v>
      </c>
      <c r="BL129" s="60">
        <v>230434.8</v>
      </c>
      <c r="BM129" s="60">
        <v>466451.3</v>
      </c>
      <c r="BN129" s="60">
        <v>40593.1</v>
      </c>
      <c r="BO129" s="60">
        <v>210505.3</v>
      </c>
      <c r="BP129" s="60">
        <v>5721.7</v>
      </c>
      <c r="BQ129" s="60">
        <v>209631.2</v>
      </c>
      <c r="BR129" s="60">
        <v>581186.1</v>
      </c>
      <c r="BS129" s="60">
        <v>45563.8</v>
      </c>
      <c r="BT129" s="60">
        <v>289018.09999999998</v>
      </c>
      <c r="BU129" s="60">
        <v>2875.9</v>
      </c>
      <c r="BV129" s="60">
        <v>243728.3</v>
      </c>
      <c r="BW129" s="60">
        <v>634921.6</v>
      </c>
      <c r="BX129" s="60">
        <v>11948</v>
      </c>
      <c r="BY129" s="60">
        <v>396177.1</v>
      </c>
      <c r="BZ129" s="60" t="s">
        <v>102</v>
      </c>
      <c r="CA129" s="60">
        <v>226796.5</v>
      </c>
      <c r="CB129" s="60">
        <v>440947.8</v>
      </c>
      <c r="CC129" s="60">
        <v>28926.6</v>
      </c>
      <c r="CD129" s="60">
        <v>204753.3</v>
      </c>
      <c r="CE129" s="60">
        <v>5270.1</v>
      </c>
      <c r="CF129" s="60">
        <v>201997.8</v>
      </c>
      <c r="CG129" s="60">
        <v>534449</v>
      </c>
      <c r="CH129" s="60">
        <v>15905.2</v>
      </c>
      <c r="CI129" s="60">
        <v>277720.5</v>
      </c>
      <c r="CJ129" s="60">
        <v>2314.6999999999998</v>
      </c>
      <c r="CK129" s="60">
        <v>238508.6</v>
      </c>
      <c r="CL129" s="60">
        <v>627728.4</v>
      </c>
      <c r="CM129" s="60">
        <v>11836.7</v>
      </c>
      <c r="CN129" s="60">
        <v>391210.8</v>
      </c>
      <c r="CO129" s="60" t="s">
        <v>102</v>
      </c>
      <c r="CP129" s="60">
        <v>224680.9</v>
      </c>
      <c r="CQ129" s="49"/>
      <c r="CR129" s="14"/>
    </row>
    <row r="130" spans="1:96" x14ac:dyDescent="0.25">
      <c r="A130" s="62"/>
      <c r="B130" s="63"/>
      <c r="C130" s="64"/>
      <c r="D130" s="65"/>
      <c r="E130" s="66"/>
      <c r="F130" s="66"/>
      <c r="G130" s="66"/>
      <c r="H130" s="66"/>
      <c r="I130" s="63"/>
      <c r="J130" s="63"/>
      <c r="K130" s="63"/>
      <c r="L130" s="63"/>
      <c r="M130" s="63"/>
      <c r="N130" s="63"/>
      <c r="O130" s="63"/>
      <c r="P130" s="63"/>
      <c r="Q130" s="63"/>
      <c r="R130" s="63"/>
      <c r="S130" s="63"/>
      <c r="T130" s="63"/>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14"/>
    </row>
    <row r="131" spans="1:96" ht="15" customHeight="1" x14ac:dyDescent="0.25">
      <c r="A131" s="13"/>
      <c r="B131" s="10"/>
      <c r="C131" s="9"/>
      <c r="D131" s="24"/>
      <c r="E131" s="9"/>
      <c r="F131" s="9"/>
      <c r="G131" s="9"/>
      <c r="H131" s="9"/>
      <c r="I131" s="10"/>
      <c r="J131" s="10"/>
      <c r="K131" s="10"/>
      <c r="L131" s="10"/>
      <c r="M131" s="10"/>
      <c r="N131" s="10"/>
      <c r="O131" s="10"/>
      <c r="P131" s="10"/>
      <c r="Q131" s="10"/>
      <c r="R131" s="10"/>
      <c r="S131" s="10"/>
      <c r="T131" s="10"/>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row>
    <row r="132" spans="1:96" x14ac:dyDescent="0.25">
      <c r="A132" s="21" t="s">
        <v>49</v>
      </c>
      <c r="B132" s="41" t="s">
        <v>49</v>
      </c>
      <c r="C132" s="9"/>
      <c r="D132" s="42"/>
      <c r="E132" s="42"/>
      <c r="F132" s="9"/>
      <c r="G132" s="128" t="s">
        <v>50</v>
      </c>
      <c r="H132" s="128"/>
      <c r="I132" s="128"/>
      <c r="J132" s="10"/>
      <c r="K132" s="10"/>
      <c r="L132" s="10"/>
      <c r="M132" s="10"/>
      <c r="N132" s="10"/>
      <c r="O132" s="10"/>
      <c r="P132" s="10"/>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row>
    <row r="133" spans="1:96" ht="14.45" customHeight="1" x14ac:dyDescent="0.25">
      <c r="A133" s="123" t="s">
        <v>540</v>
      </c>
      <c r="B133" s="123"/>
      <c r="C133" s="123"/>
      <c r="D133" s="121" t="s">
        <v>52</v>
      </c>
      <c r="E133" s="121"/>
      <c r="F133" s="14"/>
      <c r="G133" s="121" t="s">
        <v>53</v>
      </c>
      <c r="H133" s="121"/>
      <c r="I133" s="121"/>
      <c r="J133" s="10"/>
      <c r="K133" s="122"/>
      <c r="L133" s="122"/>
      <c r="M133" s="10"/>
      <c r="N133" s="10"/>
      <c r="O133" s="10"/>
      <c r="P133" s="10"/>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row>
    <row r="134" spans="1:96" ht="14.45" customHeight="1" x14ac:dyDescent="0.25">
      <c r="A134" s="14" t="s">
        <v>708</v>
      </c>
      <c r="B134" s="14"/>
      <c r="C134" s="9"/>
      <c r="D134" s="9"/>
      <c r="E134" s="9"/>
      <c r="F134" s="14"/>
      <c r="G134" s="9"/>
      <c r="H134" s="9"/>
      <c r="I134" s="9"/>
      <c r="J134" s="10"/>
      <c r="K134" s="10"/>
      <c r="L134" s="10"/>
      <c r="M134" s="10"/>
      <c r="N134" s="10"/>
      <c r="O134" s="10"/>
      <c r="P134" s="10"/>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row>
    <row r="135" spans="1:96" ht="14.45" customHeight="1" x14ac:dyDescent="0.25">
      <c r="A135" s="123" t="s">
        <v>541</v>
      </c>
      <c r="B135" s="123"/>
      <c r="C135" s="123"/>
      <c r="D135" s="9"/>
      <c r="E135" s="9"/>
      <c r="F135" s="14"/>
      <c r="G135" s="9"/>
      <c r="H135" s="9"/>
      <c r="I135" s="9"/>
      <c r="J135" s="10"/>
      <c r="K135" s="10"/>
      <c r="L135" s="10"/>
      <c r="M135" s="10"/>
      <c r="N135" s="10"/>
      <c r="O135" s="10"/>
      <c r="P135" s="10"/>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row>
    <row r="136" spans="1:96" x14ac:dyDescent="0.25">
      <c r="A136" s="24"/>
      <c r="B136" s="24"/>
      <c r="C136" s="11"/>
      <c r="D136" s="9"/>
      <c r="E136" s="9"/>
      <c r="F136" s="14"/>
      <c r="G136" s="9"/>
      <c r="H136" s="9"/>
      <c r="I136" s="9"/>
      <c r="J136" s="10"/>
      <c r="K136" s="10"/>
      <c r="L136" s="10"/>
      <c r="M136" s="10"/>
      <c r="N136" s="10"/>
      <c r="O136" s="10"/>
      <c r="P136" s="10"/>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row>
    <row r="137" spans="1:96" ht="11.65" customHeight="1" x14ac:dyDescent="0.25">
      <c r="A137" s="21"/>
      <c r="B137" s="8"/>
      <c r="C137" s="9"/>
      <c r="D137" s="9"/>
      <c r="E137" s="9"/>
      <c r="F137" s="9"/>
      <c r="G137" s="9"/>
      <c r="H137" s="9"/>
      <c r="I137" s="10"/>
      <c r="J137" s="10"/>
      <c r="K137" s="10"/>
      <c r="L137" s="10"/>
      <c r="M137" s="10"/>
      <c r="N137" s="10"/>
      <c r="O137" s="10"/>
      <c r="P137" s="10"/>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row>
    <row r="138" spans="1:96" x14ac:dyDescent="0.25">
      <c r="A138" s="21" t="s">
        <v>709</v>
      </c>
      <c r="B138" s="42"/>
      <c r="C138" s="9"/>
      <c r="D138" s="42"/>
      <c r="E138" s="42"/>
      <c r="F138" s="9"/>
      <c r="G138" s="120"/>
      <c r="H138" s="120"/>
      <c r="I138" s="120"/>
      <c r="J138" s="10"/>
      <c r="K138" s="21" t="s">
        <v>57</v>
      </c>
      <c r="L138" s="19"/>
      <c r="M138" s="19"/>
      <c r="N138" s="19"/>
      <c r="O138" s="10"/>
      <c r="P138" s="10"/>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row>
    <row r="139" spans="1:96" ht="11.25" customHeight="1" x14ac:dyDescent="0.25">
      <c r="A139" s="9" t="s">
        <v>58</v>
      </c>
      <c r="B139" s="9" t="s">
        <v>59</v>
      </c>
      <c r="C139" s="9" t="s">
        <v>60</v>
      </c>
      <c r="D139" s="121" t="s">
        <v>52</v>
      </c>
      <c r="E139" s="121"/>
      <c r="F139" s="14"/>
      <c r="G139" s="121" t="s">
        <v>53</v>
      </c>
      <c r="H139" s="121"/>
      <c r="I139" s="121"/>
      <c r="J139" s="10"/>
      <c r="K139" s="21" t="s">
        <v>61</v>
      </c>
      <c r="L139" s="19"/>
      <c r="M139" s="19"/>
      <c r="N139" s="19"/>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row>
    <row r="140" spans="1:96" ht="12.75" customHeight="1" x14ac:dyDescent="0.25">
      <c r="A140" s="21" t="s">
        <v>710</v>
      </c>
      <c r="B140" s="8"/>
      <c r="C140" s="9"/>
      <c r="D140" s="9"/>
      <c r="E140" s="9"/>
      <c r="F140" s="9"/>
      <c r="G140" s="9"/>
      <c r="H140" s="9"/>
      <c r="I140" s="8"/>
      <c r="J140" s="10"/>
      <c r="K140" s="9"/>
      <c r="L140" s="9"/>
      <c r="M140" s="9"/>
      <c r="N140" s="9"/>
      <c r="O140" s="9"/>
      <c r="P140" s="7"/>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row>
    <row r="141" spans="1:96" ht="12.75" customHeight="1" x14ac:dyDescent="0.25">
      <c r="A141" s="21"/>
      <c r="B141" s="8"/>
      <c r="C141" s="9"/>
      <c r="D141" s="9"/>
      <c r="E141" s="9"/>
      <c r="F141" s="9"/>
      <c r="G141" s="9"/>
      <c r="H141" s="9"/>
      <c r="I141" s="9"/>
      <c r="J141" s="9"/>
      <c r="K141" s="8"/>
      <c r="L141" s="10"/>
      <c r="M141" s="9"/>
      <c r="N141" s="9"/>
      <c r="O141" s="9"/>
      <c r="P141" s="9"/>
      <c r="Q141" s="9"/>
      <c r="R141" s="7"/>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row>
  </sheetData>
  <mergeCells count="140">
    <mergeCell ref="A1:AF2"/>
    <mergeCell ref="A3:AE3"/>
    <mergeCell ref="A8:A17"/>
    <mergeCell ref="B8:B17"/>
    <mergeCell ref="C8:C17"/>
    <mergeCell ref="D8:D11"/>
    <mergeCell ref="D12:D17"/>
    <mergeCell ref="E8:AH10"/>
    <mergeCell ref="E13:E17"/>
    <mergeCell ref="E11:N11"/>
    <mergeCell ref="E12:F12"/>
    <mergeCell ref="F5:P5"/>
    <mergeCell ref="F13:F17"/>
    <mergeCell ref="G13:G17"/>
    <mergeCell ref="G12:H12"/>
    <mergeCell ref="O12:O17"/>
    <mergeCell ref="O11:S11"/>
    <mergeCell ref="P12:P17"/>
    <mergeCell ref="Q12:Q17"/>
    <mergeCell ref="R12:R17"/>
    <mergeCell ref="T11:X11"/>
    <mergeCell ref="T12:T17"/>
    <mergeCell ref="U12:U17"/>
    <mergeCell ref="V12:V17"/>
    <mergeCell ref="A133:C133"/>
    <mergeCell ref="D133:E133"/>
    <mergeCell ref="G133:I133"/>
    <mergeCell ref="K133:L133"/>
    <mergeCell ref="A135:C135"/>
    <mergeCell ref="G138:I138"/>
    <mergeCell ref="D139:E139"/>
    <mergeCell ref="G139:I139"/>
    <mergeCell ref="S12:S17"/>
    <mergeCell ref="G132:I132"/>
    <mergeCell ref="H13:H17"/>
    <mergeCell ref="I12:J12"/>
    <mergeCell ref="I13:I17"/>
    <mergeCell ref="J13:J17"/>
    <mergeCell ref="K13:K17"/>
    <mergeCell ref="K12:L12"/>
    <mergeCell ref="L13:L17"/>
    <mergeCell ref="M13:M17"/>
    <mergeCell ref="M12:N12"/>
    <mergeCell ref="N13:N17"/>
    <mergeCell ref="W12:W17"/>
    <mergeCell ref="X12:X17"/>
    <mergeCell ref="Y13:Y17"/>
    <mergeCell ref="Y11:AH11"/>
    <mergeCell ref="Y12:AC12"/>
    <mergeCell ref="Z13:Z17"/>
    <mergeCell ref="AA13:AA17"/>
    <mergeCell ref="AB13:AB17"/>
    <mergeCell ref="AC13:AC17"/>
    <mergeCell ref="AD13:AD17"/>
    <mergeCell ref="AD12:AH12"/>
    <mergeCell ref="AE13:AE17"/>
    <mergeCell ref="AF13:AF17"/>
    <mergeCell ref="AG13:AG17"/>
    <mergeCell ref="AH13:AH17"/>
    <mergeCell ref="AI8:BL10"/>
    <mergeCell ref="AI11:AR11"/>
    <mergeCell ref="AI13:AI17"/>
    <mergeCell ref="AI12:AJ12"/>
    <mergeCell ref="AJ13:AJ17"/>
    <mergeCell ref="AK12:AL12"/>
    <mergeCell ref="AK13:AK17"/>
    <mergeCell ref="AL13:AL17"/>
    <mergeCell ref="AM12:AN12"/>
    <mergeCell ref="AM13:AM17"/>
    <mergeCell ref="AN13:AN17"/>
    <mergeCell ref="AO13:AO17"/>
    <mergeCell ref="AO12:AP12"/>
    <mergeCell ref="AP13:AP17"/>
    <mergeCell ref="AQ13:AQ17"/>
    <mergeCell ref="AQ12:AR12"/>
    <mergeCell ref="AR13:AR17"/>
    <mergeCell ref="AS12:AS17"/>
    <mergeCell ref="AS11:AW11"/>
    <mergeCell ref="AT12:AT17"/>
    <mergeCell ref="AU12:AU17"/>
    <mergeCell ref="AV12:AV17"/>
    <mergeCell ref="AW12:AW17"/>
    <mergeCell ref="AX12:AX17"/>
    <mergeCell ref="AX11:BB11"/>
    <mergeCell ref="AY12:AY17"/>
    <mergeCell ref="AZ12:AZ17"/>
    <mergeCell ref="BA12:BA17"/>
    <mergeCell ref="BB12:BB17"/>
    <mergeCell ref="BC14:BC17"/>
    <mergeCell ref="BC11:BL11"/>
    <mergeCell ref="BC12:BG13"/>
    <mergeCell ref="BD14:BD17"/>
    <mergeCell ref="BE14:BE17"/>
    <mergeCell ref="BF14:BF17"/>
    <mergeCell ref="BG14:BG17"/>
    <mergeCell ref="BH12:BL13"/>
    <mergeCell ref="BH14:BH17"/>
    <mergeCell ref="BI14:BI17"/>
    <mergeCell ref="BJ14:BJ17"/>
    <mergeCell ref="BK14:BK17"/>
    <mergeCell ref="BL14:BL17"/>
    <mergeCell ref="BM14:BM17"/>
    <mergeCell ref="BM11:BQ13"/>
    <mergeCell ref="BM8:CA10"/>
    <mergeCell ref="BN14:BN17"/>
    <mergeCell ref="BO14:BO17"/>
    <mergeCell ref="BP14:BP17"/>
    <mergeCell ref="BQ14:BQ17"/>
    <mergeCell ref="BR14:BR17"/>
    <mergeCell ref="BR11:BV13"/>
    <mergeCell ref="BS14:BS17"/>
    <mergeCell ref="BT14:BT17"/>
    <mergeCell ref="BU14:BU17"/>
    <mergeCell ref="BV14:BV17"/>
    <mergeCell ref="BW11:CA13"/>
    <mergeCell ref="BW14:BW17"/>
    <mergeCell ref="BX14:BX17"/>
    <mergeCell ref="BY14:BY17"/>
    <mergeCell ref="BZ14:BZ17"/>
    <mergeCell ref="CA14:CA17"/>
    <mergeCell ref="CQ8:CQ17"/>
    <mergeCell ref="CP14:CP17"/>
    <mergeCell ref="CB11:CF13"/>
    <mergeCell ref="CB8:CP10"/>
    <mergeCell ref="CB14:CB17"/>
    <mergeCell ref="CC14:CC17"/>
    <mergeCell ref="CD14:CD17"/>
    <mergeCell ref="CE14:CE17"/>
    <mergeCell ref="CF14:CF17"/>
    <mergeCell ref="CG14:CG17"/>
    <mergeCell ref="CG11:CK13"/>
    <mergeCell ref="CH14:CH17"/>
    <mergeCell ref="CI14:CI17"/>
    <mergeCell ref="CJ14:CJ17"/>
    <mergeCell ref="CK14:CK17"/>
    <mergeCell ref="CL11:CP13"/>
    <mergeCell ref="CL14:CL17"/>
    <mergeCell ref="CM14:CM17"/>
    <mergeCell ref="CN14:CN17"/>
    <mergeCell ref="CO14:CO17"/>
  </mergeCells>
  <pageMargins left="0.7" right="0.7" top="0.75" bottom="0.75" header="0.3" footer="0.3"/>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RRO&lt;/Code&gt;&#10;  &lt;DocLink&gt;2569960&lt;/DocLink&gt;&#10;  &lt;DocName&gt;Реестры расходных обязательств&lt;/DocName&gt;&#10;  &lt;VariantName&gt;912_Орг=00353_Ф=RRO_Атр=Уточнённый_Период=Y_12.2022..&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A69346B2-D617-41DE-A3C5-33142338D4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Субъект</vt:lpstr>
      <vt:lpstr>МО</vt:lpstr>
      <vt:lpstr>Свод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Budget01\Budget_01</dc:creator>
  <cp:lastModifiedBy>Budget03</cp:lastModifiedBy>
  <cp:lastPrinted>2023-01-24T10:56:13Z</cp:lastPrinted>
  <dcterms:created xsi:type="dcterms:W3CDTF">2022-10-19T06:17:38Z</dcterms:created>
  <dcterms:modified xsi:type="dcterms:W3CDTF">2023-01-24T10:56:17Z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Реестры расходных обязательств</vt:lpwstr>
  </property>
  <property fmtid="{D5CDD505-2E9C-101B-9397-08002B2CF9AE}" pid="3" name="Название отчета">
    <vt:lpwstr>912_Орг=00353_Ф=RRO_Атр=Уточнённый_Период=Y_12.2022...xlsx</vt:lpwstr>
  </property>
  <property fmtid="{D5CDD505-2E9C-101B-9397-08002B2CF9AE}" pid="4" name="Версия клиента">
    <vt:lpwstr>20.2.0.35342 (.NET 4.7.2)</vt:lpwstr>
  </property>
  <property fmtid="{D5CDD505-2E9C-101B-9397-08002B2CF9AE}" pid="5" name="Версия базы">
    <vt:lpwstr>20.2.0.74283176</vt:lpwstr>
  </property>
  <property fmtid="{D5CDD505-2E9C-101B-9397-08002B2CF9AE}" pid="6" name="Тип сервера">
    <vt:lpwstr>MSSQL</vt:lpwstr>
  </property>
  <property fmtid="{D5CDD505-2E9C-101B-9397-08002B2CF9AE}" pid="7" name="Сервер">
    <vt:lpwstr>hq-serversvod</vt:lpwstr>
  </property>
  <property fmtid="{D5CDD505-2E9C-101B-9397-08002B2CF9AE}" pid="8" name="База">
    <vt:lpwstr>smart</vt:lpwstr>
  </property>
  <property fmtid="{D5CDD505-2E9C-101B-9397-08002B2CF9AE}" pid="9" name="Пользователь">
    <vt:lpwstr>fo14web4</vt:lpwstr>
  </property>
  <property fmtid="{D5CDD505-2E9C-101B-9397-08002B2CF9AE}" pid="10" name="Шаблон">
    <vt:lpwstr>rro_20200101.xlt</vt:lpwstr>
  </property>
  <property fmtid="{D5CDD505-2E9C-101B-9397-08002B2CF9AE}" pid="11" name="Локальная база">
    <vt:lpwstr>используется</vt:lpwstr>
  </property>
</Properties>
</file>